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blackadders\TfGM Corporate\Logistics &amp; Environment - Air Quality\"/>
    </mc:Choice>
  </mc:AlternateContent>
  <xr:revisionPtr revIDLastSave="560" documentId="8_{37B3E92F-BA5F-48B6-9E8D-1B348106C295}" xr6:coauthVersionLast="44" xr6:coauthVersionMax="45" xr10:uidLastSave="{5967F6AF-1372-40AF-8E1C-BF17F92BE849}"/>
  <bookViews>
    <workbookView xWindow="-28910" yWindow="-110" windowWidth="29020" windowHeight="15820" xr2:uid="{00000000-000D-0000-FFFF-FFFF00000000}"/>
  </bookViews>
  <sheets>
    <sheet name="Yearly" sheetId="4" r:id="rId1"/>
  </sheets>
  <externalReferences>
    <externalReference r:id="rId2"/>
    <externalReference r:id="rId3"/>
  </externalReferences>
  <definedNames>
    <definedName name="_xlnm._FilterDatabase" localSheetId="0" hidden="1">Yearly!$A$1:$Y$422</definedName>
    <definedName name="sitetype">[1]LISTS!$O$3:$O$10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Y10" i="4" l="1"/>
  <c r="Y11" i="4"/>
  <c r="Y12" i="4"/>
  <c r="Y13" i="4"/>
  <c r="Y14" i="4"/>
  <c r="Y15" i="4"/>
  <c r="Y16" i="4"/>
  <c r="Y17" i="4"/>
  <c r="Y18" i="4"/>
  <c r="Y19" i="4"/>
  <c r="Y20" i="4"/>
  <c r="Y21" i="4"/>
  <c r="Y22" i="4"/>
  <c r="Y23" i="4"/>
  <c r="Y24" i="4"/>
  <c r="Y25" i="4"/>
  <c r="Y26" i="4"/>
  <c r="Y27" i="4"/>
  <c r="Y28" i="4"/>
  <c r="Y29" i="4"/>
  <c r="Y30" i="4"/>
  <c r="Y31" i="4"/>
  <c r="Y32" i="4"/>
  <c r="Y33" i="4"/>
  <c r="Y34" i="4"/>
  <c r="Y35" i="4"/>
  <c r="Y36" i="4"/>
  <c r="Y37" i="4"/>
  <c r="Y38" i="4"/>
  <c r="Y39" i="4"/>
  <c r="Y40" i="4"/>
  <c r="Y41" i="4"/>
  <c r="Y42" i="4"/>
  <c r="Y43" i="4"/>
  <c r="Y44" i="4"/>
  <c r="Y45" i="4"/>
  <c r="Y46" i="4"/>
  <c r="Y47" i="4"/>
  <c r="Y48" i="4"/>
  <c r="Y49" i="4"/>
  <c r="Y50" i="4"/>
  <c r="Y51" i="4"/>
  <c r="Y52" i="4"/>
  <c r="Y53" i="4"/>
  <c r="Y54" i="4"/>
  <c r="Y55" i="4"/>
  <c r="Y56" i="4"/>
  <c r="Y57" i="4"/>
  <c r="Y58" i="4"/>
  <c r="Y59" i="4"/>
  <c r="Y60" i="4"/>
  <c r="Y61" i="4"/>
  <c r="Y62" i="4"/>
  <c r="Y63" i="4"/>
  <c r="Y64" i="4"/>
  <c r="Y65" i="4"/>
  <c r="Y66" i="4"/>
  <c r="Y67" i="4"/>
  <c r="Y68" i="4"/>
  <c r="Y69" i="4"/>
  <c r="Y70" i="4"/>
  <c r="Y71" i="4"/>
  <c r="Y72" i="4"/>
  <c r="Y73" i="4"/>
  <c r="Y74" i="4"/>
  <c r="Y75" i="4"/>
  <c r="Y76" i="4"/>
  <c r="Y77" i="4"/>
  <c r="Y78" i="4"/>
  <c r="Y79" i="4"/>
  <c r="Y80" i="4"/>
  <c r="Y81" i="4"/>
  <c r="Y82" i="4"/>
  <c r="Y83" i="4"/>
  <c r="Y84" i="4"/>
  <c r="Y85" i="4"/>
  <c r="Y86" i="4"/>
  <c r="Y87" i="4"/>
  <c r="Y88" i="4"/>
  <c r="Y89" i="4"/>
  <c r="Y90" i="4"/>
  <c r="Y91" i="4"/>
  <c r="Y92" i="4"/>
  <c r="Y93" i="4"/>
  <c r="Y94" i="4"/>
  <c r="Y95" i="4"/>
  <c r="Y96" i="4"/>
  <c r="Y97" i="4"/>
  <c r="Y98" i="4"/>
  <c r="Y99" i="4"/>
  <c r="Y100" i="4"/>
  <c r="Y101" i="4"/>
  <c r="Y102" i="4"/>
  <c r="Y103" i="4"/>
  <c r="Y104" i="4"/>
  <c r="Y105" i="4"/>
  <c r="Y106" i="4"/>
  <c r="Y107" i="4"/>
  <c r="Y108" i="4"/>
  <c r="Y109" i="4"/>
  <c r="Y110" i="4"/>
  <c r="Y111" i="4"/>
  <c r="Y112" i="4"/>
  <c r="Y113" i="4"/>
  <c r="Y114" i="4"/>
  <c r="Y115" i="4"/>
  <c r="Y116" i="4"/>
  <c r="Y117" i="4"/>
  <c r="Y118" i="4"/>
  <c r="Y119" i="4"/>
  <c r="Y120" i="4"/>
  <c r="Y121" i="4"/>
  <c r="Y122" i="4"/>
  <c r="Y123" i="4"/>
  <c r="Y124" i="4"/>
  <c r="Y125" i="4"/>
  <c r="Y126" i="4"/>
  <c r="Y127" i="4"/>
  <c r="Y128" i="4"/>
  <c r="Y129" i="4"/>
  <c r="Y130" i="4"/>
  <c r="Y131" i="4"/>
  <c r="Y132" i="4"/>
  <c r="Y133" i="4"/>
  <c r="Y134" i="4"/>
  <c r="Y135" i="4"/>
  <c r="Y136" i="4"/>
  <c r="Y137" i="4"/>
  <c r="Y138" i="4"/>
  <c r="Y139" i="4"/>
  <c r="Y140" i="4"/>
  <c r="Y141" i="4"/>
  <c r="Y142" i="4"/>
  <c r="Y143" i="4"/>
  <c r="Y144" i="4"/>
  <c r="Y145" i="4"/>
  <c r="Y146" i="4"/>
  <c r="Y147" i="4"/>
  <c r="Y148" i="4"/>
  <c r="Y149" i="4"/>
  <c r="Y150" i="4"/>
  <c r="Y151" i="4"/>
  <c r="Y152" i="4"/>
  <c r="Y153" i="4"/>
  <c r="Y154" i="4"/>
  <c r="Y155" i="4"/>
  <c r="Y156" i="4"/>
  <c r="Y157" i="4"/>
  <c r="Y158" i="4"/>
  <c r="Y159" i="4"/>
  <c r="Y160" i="4"/>
  <c r="Y161" i="4"/>
  <c r="Y162" i="4"/>
  <c r="Y163" i="4"/>
  <c r="Y164" i="4"/>
  <c r="Y165" i="4"/>
  <c r="Y166" i="4"/>
  <c r="Y167" i="4"/>
  <c r="Y168" i="4"/>
  <c r="Y169" i="4"/>
  <c r="Y170" i="4"/>
  <c r="Y171" i="4"/>
  <c r="Y172" i="4"/>
  <c r="Y173" i="4"/>
  <c r="Y174" i="4"/>
  <c r="Y175" i="4"/>
  <c r="Y176" i="4"/>
  <c r="Y177" i="4"/>
  <c r="Y178" i="4"/>
  <c r="Y179" i="4"/>
  <c r="Y180" i="4"/>
  <c r="Y181" i="4"/>
  <c r="Y182" i="4"/>
  <c r="Y183" i="4"/>
  <c r="Y184" i="4"/>
  <c r="Y185" i="4"/>
  <c r="Y186" i="4"/>
  <c r="Y187" i="4"/>
  <c r="Y188" i="4"/>
  <c r="Y189" i="4"/>
  <c r="Y190" i="4"/>
  <c r="Y191" i="4"/>
  <c r="Y192" i="4"/>
  <c r="Y193" i="4"/>
  <c r="Y194" i="4"/>
  <c r="Y195" i="4"/>
  <c r="Y196" i="4"/>
  <c r="Y197" i="4"/>
  <c r="Y198" i="4"/>
  <c r="Y199" i="4"/>
  <c r="Y200" i="4"/>
  <c r="Y201" i="4"/>
  <c r="Y202" i="4"/>
  <c r="Y203" i="4"/>
  <c r="Y204" i="4"/>
  <c r="Y205" i="4"/>
  <c r="Y206" i="4"/>
  <c r="Y207" i="4"/>
  <c r="Y208" i="4"/>
  <c r="Y209" i="4"/>
  <c r="Y210" i="4"/>
  <c r="Y211" i="4"/>
  <c r="Y212" i="4"/>
  <c r="Y213" i="4"/>
  <c r="Y214" i="4"/>
  <c r="Y215" i="4"/>
  <c r="Y216" i="4"/>
  <c r="Y217" i="4"/>
  <c r="Y218" i="4"/>
  <c r="Y219" i="4"/>
  <c r="Y220" i="4"/>
  <c r="Y221" i="4"/>
  <c r="Y222" i="4"/>
  <c r="Y223" i="4"/>
  <c r="Y224" i="4"/>
  <c r="Y225" i="4"/>
  <c r="Y226" i="4"/>
  <c r="Y227" i="4"/>
  <c r="Y228" i="4"/>
  <c r="Y229" i="4"/>
  <c r="Y230" i="4"/>
  <c r="Y231" i="4"/>
  <c r="Y232" i="4"/>
  <c r="Y233" i="4"/>
  <c r="Y234" i="4"/>
  <c r="Y235" i="4"/>
  <c r="Y236" i="4"/>
  <c r="Y237" i="4"/>
  <c r="Y238" i="4"/>
  <c r="Y239" i="4"/>
  <c r="Y240" i="4"/>
  <c r="Y241" i="4"/>
  <c r="Y242" i="4"/>
  <c r="Y243" i="4"/>
  <c r="Y244" i="4"/>
  <c r="Y245" i="4"/>
  <c r="Y246" i="4"/>
  <c r="Y247" i="4"/>
  <c r="Y248" i="4"/>
  <c r="Y249" i="4"/>
  <c r="Y250" i="4"/>
  <c r="Y251" i="4"/>
  <c r="Y252" i="4"/>
  <c r="Y253" i="4"/>
  <c r="Y254" i="4"/>
  <c r="Y255" i="4"/>
  <c r="Y256" i="4"/>
  <c r="Y257" i="4"/>
  <c r="Y258" i="4"/>
  <c r="Y259" i="4"/>
  <c r="Y260" i="4"/>
  <c r="Y261" i="4"/>
  <c r="Y262" i="4"/>
  <c r="Y263" i="4"/>
  <c r="Y264" i="4"/>
  <c r="Y265" i="4"/>
  <c r="Y266" i="4"/>
  <c r="Y267" i="4"/>
  <c r="Y268" i="4"/>
  <c r="Y269" i="4"/>
  <c r="Y270" i="4"/>
  <c r="Y271" i="4"/>
  <c r="Y272" i="4"/>
  <c r="Y273" i="4"/>
  <c r="Y274" i="4"/>
  <c r="Y275" i="4"/>
  <c r="Y276" i="4"/>
  <c r="Y277" i="4"/>
  <c r="Y278" i="4"/>
  <c r="Y279" i="4"/>
  <c r="Y280" i="4"/>
  <c r="Y281" i="4"/>
  <c r="Y282" i="4"/>
  <c r="Y283" i="4"/>
  <c r="Y284" i="4"/>
  <c r="Y285" i="4"/>
  <c r="Y286" i="4"/>
  <c r="Y287" i="4"/>
  <c r="Y288" i="4"/>
  <c r="Y289" i="4"/>
  <c r="Y290" i="4"/>
  <c r="Y291" i="4"/>
  <c r="Y292" i="4"/>
  <c r="Y293" i="4"/>
  <c r="Y294" i="4"/>
  <c r="Y295" i="4"/>
  <c r="Y296" i="4"/>
  <c r="Y297" i="4"/>
  <c r="Y298" i="4"/>
  <c r="Y299" i="4"/>
  <c r="Y300" i="4"/>
  <c r="Y301" i="4"/>
  <c r="Y302" i="4"/>
  <c r="Y303" i="4"/>
  <c r="Y304" i="4"/>
  <c r="Y305" i="4"/>
  <c r="Y306" i="4"/>
  <c r="Y307" i="4"/>
  <c r="Y308" i="4"/>
  <c r="Y309" i="4"/>
  <c r="Y310" i="4"/>
  <c r="Y311" i="4"/>
  <c r="Y312" i="4"/>
  <c r="Y313" i="4"/>
  <c r="Y314" i="4"/>
  <c r="Y315" i="4"/>
  <c r="Y316" i="4"/>
  <c r="Y317" i="4"/>
  <c r="Y318" i="4"/>
  <c r="Y319" i="4"/>
  <c r="Y320" i="4"/>
  <c r="Y321" i="4"/>
  <c r="Y322" i="4"/>
  <c r="Y323" i="4"/>
  <c r="Y324" i="4"/>
  <c r="Y325" i="4"/>
  <c r="Y326" i="4"/>
  <c r="Y327" i="4"/>
  <c r="Y328" i="4"/>
  <c r="Y329" i="4"/>
  <c r="Y330" i="4"/>
  <c r="Y331" i="4"/>
  <c r="Y332" i="4"/>
  <c r="Y333" i="4"/>
  <c r="Y334" i="4"/>
  <c r="Y335" i="4"/>
  <c r="Y337" i="4"/>
  <c r="Y338" i="4"/>
  <c r="Y339" i="4"/>
  <c r="Y340" i="4"/>
  <c r="Y341" i="4"/>
  <c r="Y342" i="4"/>
  <c r="Y343" i="4"/>
  <c r="Y344" i="4"/>
  <c r="Y345" i="4"/>
  <c r="Y346" i="4"/>
  <c r="Y347" i="4"/>
  <c r="Y348" i="4"/>
  <c r="Y349" i="4"/>
  <c r="Y350" i="4"/>
  <c r="Y351" i="4"/>
  <c r="Y352" i="4"/>
  <c r="Y353" i="4"/>
  <c r="Y354" i="4"/>
  <c r="Y355" i="4"/>
  <c r="Y356" i="4"/>
  <c r="Y357" i="4"/>
  <c r="Y358" i="4"/>
  <c r="Y359" i="4"/>
  <c r="Y360" i="4"/>
  <c r="Y361" i="4"/>
  <c r="Y362" i="4"/>
  <c r="Y363" i="4"/>
  <c r="Y364" i="4"/>
  <c r="Y365" i="4"/>
  <c r="Y366" i="4"/>
  <c r="Y367" i="4"/>
  <c r="Y368" i="4"/>
  <c r="Y369" i="4"/>
  <c r="Y370" i="4"/>
  <c r="Y371" i="4"/>
  <c r="Y372" i="4"/>
  <c r="Y373" i="4"/>
  <c r="Y374" i="4"/>
  <c r="Y375" i="4"/>
  <c r="Y376" i="4"/>
  <c r="Y377" i="4"/>
  <c r="Y378" i="4"/>
  <c r="Y379" i="4"/>
  <c r="Y380" i="4"/>
  <c r="Y381" i="4"/>
  <c r="Y382" i="4"/>
  <c r="Y383" i="4"/>
  <c r="Y384" i="4"/>
  <c r="Y385" i="4"/>
  <c r="Y386" i="4"/>
  <c r="Y387" i="4"/>
  <c r="Y388" i="4"/>
  <c r="Y389" i="4"/>
  <c r="Y390" i="4"/>
  <c r="Y391" i="4"/>
  <c r="Y392" i="4"/>
  <c r="Y393" i="4"/>
  <c r="Y394" i="4"/>
  <c r="Y395" i="4"/>
  <c r="Y396" i="4"/>
  <c r="Y397" i="4"/>
  <c r="Y398" i="4"/>
  <c r="Y399" i="4"/>
  <c r="Y400" i="4"/>
  <c r="Y401" i="4"/>
  <c r="Y402" i="4"/>
  <c r="Y403" i="4"/>
  <c r="Y404" i="4"/>
  <c r="Y405" i="4"/>
  <c r="Y406" i="4"/>
  <c r="Y407" i="4"/>
  <c r="Y408" i="4"/>
  <c r="Y409" i="4"/>
  <c r="Y410" i="4"/>
  <c r="Y411" i="4"/>
  <c r="Y412" i="4"/>
  <c r="Y413" i="4"/>
  <c r="Y414" i="4"/>
  <c r="Y415" i="4"/>
  <c r="Y416" i="4"/>
  <c r="Y417" i="4"/>
  <c r="Y418" i="4"/>
  <c r="Y419" i="4"/>
  <c r="Y420" i="4"/>
  <c r="Y421" i="4"/>
  <c r="Y422" i="4"/>
  <c r="Y3" i="4"/>
  <c r="Y4" i="4"/>
  <c r="Y5" i="4"/>
  <c r="Y6" i="4"/>
  <c r="Y7" i="4"/>
  <c r="Y8" i="4"/>
  <c r="Y9" i="4"/>
  <c r="Y2" i="4"/>
  <c r="R336" i="4" l="1"/>
  <c r="Y336" i="4" s="1"/>
  <c r="E87" i="4" l="1"/>
  <c r="E86" i="4" l="1"/>
  <c r="E85" i="4"/>
  <c r="E84" i="4"/>
  <c r="E83" i="4"/>
  <c r="E81" i="4"/>
  <c r="E80" i="4"/>
  <c r="E79" i="4"/>
  <c r="E78" i="4"/>
  <c r="E82" i="4"/>
  <c r="E77" i="4"/>
  <c r="E76" i="4"/>
  <c r="E75" i="4"/>
  <c r="E74" i="4"/>
  <c r="E73" i="4"/>
  <c r="E72" i="4"/>
  <c r="E71" i="4"/>
  <c r="E70" i="4"/>
  <c r="E69" i="4"/>
  <c r="E68" i="4"/>
  <c r="E67" i="4"/>
  <c r="E66" i="4"/>
  <c r="E65" i="4"/>
  <c r="E64" i="4"/>
  <c r="E63" i="4"/>
  <c r="E61" i="4"/>
  <c r="E60" i="4"/>
  <c r="E59" i="4"/>
  <c r="E58" i="4"/>
  <c r="E57" i="4"/>
  <c r="E56" i="4"/>
  <c r="E55" i="4"/>
  <c r="E54" i="4"/>
  <c r="E97" i="4"/>
  <c r="E218" i="4" l="1"/>
  <c r="E234" i="4"/>
  <c r="E147" i="4"/>
  <c r="E211" i="4"/>
  <c r="E219" i="4"/>
  <c r="E223" i="4"/>
  <c r="E107" i="4"/>
  <c r="E137" i="4"/>
  <c r="E206" i="4"/>
  <c r="E207" i="4"/>
  <c r="E326" i="4"/>
  <c r="E98" i="4"/>
  <c r="E140" i="4"/>
  <c r="E232" i="4"/>
  <c r="E208" i="4"/>
  <c r="E231" i="4"/>
  <c r="E146" i="4"/>
  <c r="E225" i="4"/>
  <c r="E413" i="4"/>
  <c r="E99" i="4"/>
  <c r="E143" i="4"/>
  <c r="E412" i="4"/>
  <c r="E226" i="4"/>
  <c r="E215" i="4"/>
  <c r="E414" i="4"/>
  <c r="E222" i="4"/>
  <c r="E134" i="4"/>
  <c r="E213" i="4"/>
  <c r="E214" i="4"/>
  <c r="E101" i="4"/>
  <c r="E373" i="4"/>
  <c r="E418" i="4"/>
  <c r="E364" i="4"/>
  <c r="E372" i="4"/>
  <c r="E105" i="4"/>
  <c r="E374" i="4"/>
  <c r="E395" i="4"/>
  <c r="E233" i="4"/>
  <c r="E399" i="4"/>
  <c r="E361" i="4"/>
  <c r="E408" i="4"/>
  <c r="E356" i="4"/>
  <c r="E384" i="4"/>
  <c r="E397" i="4"/>
  <c r="E387" i="4"/>
  <c r="E142" i="4"/>
  <c r="E422" i="4"/>
  <c r="E325" i="4"/>
  <c r="E383" i="4"/>
  <c r="E409" i="4"/>
  <c r="E357" i="4"/>
  <c r="E324" i="4"/>
  <c r="E228" i="4"/>
  <c r="E405" i="4"/>
  <c r="E229" i="4"/>
  <c r="E353" i="4"/>
  <c r="E398" i="4"/>
  <c r="E394" i="4"/>
  <c r="E368" i="4"/>
  <c r="E381" i="4"/>
  <c r="E379" i="4"/>
  <c r="E421" i="4"/>
  <c r="E385" i="4"/>
  <c r="E136" i="4"/>
  <c r="E382" i="4"/>
  <c r="E212" i="4"/>
  <c r="E377" i="4"/>
  <c r="E216" i="4"/>
  <c r="E369" i="4"/>
  <c r="E100" i="4"/>
  <c r="E411" i="4"/>
  <c r="E350" i="4"/>
  <c r="E217" i="4"/>
  <c r="E404" i="4"/>
  <c r="E415" i="4"/>
  <c r="E220" i="4"/>
  <c r="E358" i="4"/>
  <c r="E392" i="4"/>
  <c r="E390" i="4"/>
  <c r="E378" i="4"/>
  <c r="E352" i="4"/>
  <c r="E396" i="4"/>
  <c r="E371" i="4"/>
  <c r="E354" i="4"/>
  <c r="E106" i="4"/>
  <c r="E365" i="4"/>
  <c r="E145" i="4"/>
  <c r="E367" i="4"/>
  <c r="E416" i="4"/>
  <c r="E351" i="4"/>
  <c r="E139" i="4"/>
  <c r="E224" i="4"/>
  <c r="E386" i="4"/>
  <c r="E376" i="4"/>
  <c r="E366" i="4"/>
  <c r="E362" i="4"/>
  <c r="E391" i="4"/>
  <c r="E388" i="4"/>
  <c r="E363" i="4"/>
  <c r="E133" i="4"/>
  <c r="E359" i="4"/>
  <c r="E135" i="4"/>
  <c r="E393" i="4"/>
  <c r="E227" i="4"/>
  <c r="E407" i="4"/>
  <c r="E400" i="4"/>
  <c r="E132" i="4"/>
  <c r="E419" i="4"/>
  <c r="E221" i="4"/>
  <c r="E230" i="4"/>
  <c r="E102" i="4"/>
  <c r="E410" i="4"/>
  <c r="E138" i="4"/>
  <c r="E103" i="4"/>
  <c r="E104" i="4"/>
  <c r="E417" i="4"/>
  <c r="E370" i="4"/>
  <c r="E360" i="4"/>
  <c r="E389" i="4"/>
  <c r="E401" i="4"/>
  <c r="E375" i="4"/>
  <c r="E380" i="4"/>
  <c r="E141" i="4"/>
  <c r="E355" i="4"/>
</calcChain>
</file>

<file path=xl/sharedStrings.xml><?xml version="1.0" encoding="utf-8"?>
<sst xmlns="http://schemas.openxmlformats.org/spreadsheetml/2006/main" count="4226" uniqueCount="1145">
  <si>
    <t>TubeRef</t>
  </si>
  <si>
    <t>Local Authority</t>
  </si>
  <si>
    <t>Site id</t>
  </si>
  <si>
    <t>Site Address</t>
  </si>
  <si>
    <t>Site Type</t>
  </si>
  <si>
    <t>Tube collocated with a Continuous Analyser?</t>
  </si>
  <si>
    <t>Height (m)</t>
  </si>
  <si>
    <t>In AQMA</t>
  </si>
  <si>
    <t>X</t>
  </si>
  <si>
    <t>Y</t>
  </si>
  <si>
    <t>Latitude</t>
  </si>
  <si>
    <t>Longitude</t>
  </si>
  <si>
    <t>Bolton03</t>
  </si>
  <si>
    <t>Bolton</t>
  </si>
  <si>
    <t>3 Quintins 329 Derby St</t>
  </si>
  <si>
    <t>UT</t>
  </si>
  <si>
    <t>N</t>
  </si>
  <si>
    <t>Bolton04</t>
  </si>
  <si>
    <t xml:space="preserve"> Manley Terrace</t>
  </si>
  <si>
    <t>UB</t>
  </si>
  <si>
    <t>Bolton08</t>
  </si>
  <si>
    <t>Le Mans Crescent,  BL1 1SA</t>
  </si>
  <si>
    <t>-</t>
  </si>
  <si>
    <t>Bolton11</t>
  </si>
  <si>
    <t>Horwich Allotments, Lever Park Ave, Horwich, Bolton BL6 7LQ</t>
  </si>
  <si>
    <t>Bolton14</t>
  </si>
  <si>
    <t>Market St, Farnworth, Bolton BL4 7PD</t>
  </si>
  <si>
    <t>Bolton15</t>
  </si>
  <si>
    <t xml:space="preserve"> Astley Bridge Clinic, Moss Bank Way</t>
  </si>
  <si>
    <t>Bolton16</t>
  </si>
  <si>
    <t xml:space="preserve"> Drummond St, Astley Bridge</t>
  </si>
  <si>
    <t>Bolton41</t>
  </si>
  <si>
    <t xml:space="preserve"> White Horse Tavern Bolton Rd W/H</t>
  </si>
  <si>
    <t>Bolton43</t>
  </si>
  <si>
    <t xml:space="preserve"> Beehive PH Chorley New Rd, Horwich</t>
  </si>
  <si>
    <t>Bolton44</t>
  </si>
  <si>
    <t xml:space="preserve"> 1007 Chorley New Rd, Horwich</t>
  </si>
  <si>
    <t>Bolton45</t>
  </si>
  <si>
    <t xml:space="preserve"> 1007Chorley New Rd, Horwich</t>
  </si>
  <si>
    <t>Bolton46</t>
  </si>
  <si>
    <t xml:space="preserve"> 5 Crowborough Close Horwich</t>
  </si>
  <si>
    <t xml:space="preserve"> - </t>
  </si>
  <si>
    <t>Bolton48</t>
  </si>
  <si>
    <t xml:space="preserve"> Ainsworth Road, Little Lever</t>
  </si>
  <si>
    <t>Bolton53</t>
  </si>
  <si>
    <t xml:space="preserve"> Rear 3 Turton Rd Bromley X</t>
  </si>
  <si>
    <t>Bolton54</t>
  </si>
  <si>
    <t>20 Laburnam Pk Bromley X</t>
  </si>
  <si>
    <t>Bolton60</t>
  </si>
  <si>
    <t xml:space="preserve"> 134 Buckley Lane</t>
  </si>
  <si>
    <t>Bolton61</t>
  </si>
  <si>
    <t xml:space="preserve"> Primrose St kearsley</t>
  </si>
  <si>
    <t>Bolton62</t>
  </si>
  <si>
    <t>72/74 Hr Market St</t>
  </si>
  <si>
    <t>Bolton63</t>
  </si>
  <si>
    <t>63 2 Fern St</t>
  </si>
  <si>
    <t>Bolton64</t>
  </si>
  <si>
    <t xml:space="preserve"> Bolton Gate</t>
  </si>
  <si>
    <t>Bolton65</t>
  </si>
  <si>
    <t xml:space="preserve"> 2 Phoenix StBolton</t>
  </si>
  <si>
    <t>Bolton66</t>
  </si>
  <si>
    <t xml:space="preserve"> 505 Blackburn Rd</t>
  </si>
  <si>
    <t>Bolton67</t>
  </si>
  <si>
    <t xml:space="preserve"> 3 the Welland</t>
  </si>
  <si>
    <t>Bolton68</t>
  </si>
  <si>
    <t>68 24 Winslow rd</t>
  </si>
  <si>
    <t>Bolton69</t>
  </si>
  <si>
    <t>Red Lion Salford Road 69 Lamp Post No2</t>
  </si>
  <si>
    <t>Bolton70</t>
  </si>
  <si>
    <t>Cornwall Avenue Lamp Post No. 4 70</t>
  </si>
  <si>
    <t>Bolton71</t>
  </si>
  <si>
    <t>Junct 4 traffic Lights - northbound exit 71</t>
  </si>
  <si>
    <t>Bolton72</t>
  </si>
  <si>
    <t>Watergate Drive 72</t>
  </si>
  <si>
    <t>Bolton73</t>
  </si>
  <si>
    <t>Turton Street 73</t>
  </si>
  <si>
    <t>Bolton74</t>
  </si>
  <si>
    <t>Kay Street 74</t>
  </si>
  <si>
    <t>Bolton75</t>
  </si>
  <si>
    <t>Oxford St. (post near costa coffee) 75</t>
  </si>
  <si>
    <t>Bury</t>
  </si>
  <si>
    <t>Ramsbottom Lane</t>
  </si>
  <si>
    <t>BU1 Baguley Crescent</t>
  </si>
  <si>
    <t>BU3a  Bury Roadside (AURN)</t>
  </si>
  <si>
    <t>BU3b Bury Roadside (AURN)</t>
  </si>
  <si>
    <t>BU3c Bury Roadside (AURN)</t>
  </si>
  <si>
    <t>BU4 10 Hardmans Rd Whitefield</t>
  </si>
  <si>
    <t>BU5 Radcliffe New Rd. Whitefield</t>
  </si>
  <si>
    <t>BU6 5 Bolton RdBury</t>
  </si>
  <si>
    <t>BU7Energy Show HouseWillow St Bury</t>
  </si>
  <si>
    <t>BU8Walmersley RdBury</t>
  </si>
  <si>
    <t>BU9</t>
  </si>
  <si>
    <t>NA</t>
  </si>
  <si>
    <t>No</t>
  </si>
  <si>
    <t>BU10</t>
  </si>
  <si>
    <t>BU11</t>
  </si>
  <si>
    <t>BU12</t>
  </si>
  <si>
    <t>BU13</t>
  </si>
  <si>
    <t>BU14</t>
  </si>
  <si>
    <t>BU15</t>
  </si>
  <si>
    <t>BU16</t>
  </si>
  <si>
    <t>BU17</t>
  </si>
  <si>
    <t>BU18</t>
  </si>
  <si>
    <t>BU19</t>
  </si>
  <si>
    <t>MAN05A</t>
  </si>
  <si>
    <t>Manchester</t>
  </si>
  <si>
    <t>Styal</t>
  </si>
  <si>
    <t>Su</t>
  </si>
  <si>
    <t>MAN08A</t>
  </si>
  <si>
    <t>St Pauls School</t>
  </si>
  <si>
    <t>MAN09A/B</t>
  </si>
  <si>
    <t>Newton Street</t>
  </si>
  <si>
    <t>MAN14</t>
  </si>
  <si>
    <t>Clayton Day Nursery</t>
  </si>
  <si>
    <t>MAN24</t>
  </si>
  <si>
    <t>Princess Street</t>
  </si>
  <si>
    <t>MAN26A/B</t>
  </si>
  <si>
    <t>Chethams School</t>
  </si>
  <si>
    <t>MAN28</t>
  </si>
  <si>
    <t>Ashton Old Road</t>
  </si>
  <si>
    <t>MAN29A</t>
  </si>
  <si>
    <t>Oxford Street</t>
  </si>
  <si>
    <t>MAN36</t>
  </si>
  <si>
    <t>Rochdale Road</t>
  </si>
  <si>
    <t>MAN37</t>
  </si>
  <si>
    <t>Princess Road</t>
  </si>
  <si>
    <t>MAN59</t>
  </si>
  <si>
    <t>Piccadilly Gardens</t>
  </si>
  <si>
    <t>MAN71</t>
  </si>
  <si>
    <t>Great Ancoats Street</t>
  </si>
  <si>
    <t>MAN72</t>
  </si>
  <si>
    <t>Lockton Close</t>
  </si>
  <si>
    <t>MAN73</t>
  </si>
  <si>
    <t>Hyde Road</t>
  </si>
  <si>
    <t>MAN74</t>
  </si>
  <si>
    <t>Kingsway</t>
  </si>
  <si>
    <t>MAN75</t>
  </si>
  <si>
    <t>Stockport Road</t>
  </si>
  <si>
    <t>MAN77</t>
  </si>
  <si>
    <t>Hewitt Street</t>
  </si>
  <si>
    <t>MAN78</t>
  </si>
  <si>
    <t>Rostron Avenue</t>
  </si>
  <si>
    <t>MAN79</t>
  </si>
  <si>
    <t>Victoria Terrace</t>
  </si>
  <si>
    <t>MAN80</t>
  </si>
  <si>
    <t>Alma Road</t>
  </si>
  <si>
    <t>MAN81</t>
  </si>
  <si>
    <t>Peaceville Road</t>
  </si>
  <si>
    <t>MAN82</t>
  </si>
  <si>
    <t>Manchester Oxford Road</t>
  </si>
  <si>
    <t>MAN83</t>
  </si>
  <si>
    <t>MAN84</t>
  </si>
  <si>
    <t>MAN86A</t>
  </si>
  <si>
    <t>Pottery Lane</t>
  </si>
  <si>
    <t>MAN86B</t>
  </si>
  <si>
    <t>MAN87A</t>
  </si>
  <si>
    <t>Hyde Road/Pottery Ln</t>
  </si>
  <si>
    <t>MAN87B</t>
  </si>
  <si>
    <t>MAN88</t>
  </si>
  <si>
    <t>Angel St</t>
  </si>
  <si>
    <t>MAN88A</t>
  </si>
  <si>
    <t>Hyde Rd/Clowes St</t>
  </si>
  <si>
    <t>MAN88B</t>
  </si>
  <si>
    <t>MAN89A</t>
  </si>
  <si>
    <t>Wenlock Way</t>
  </si>
  <si>
    <t>MAN89B</t>
  </si>
  <si>
    <t>MAN90</t>
  </si>
  <si>
    <t>Manchester Sharston</t>
  </si>
  <si>
    <t>SU</t>
  </si>
  <si>
    <t>MAN91</t>
  </si>
  <si>
    <t>MAN92</t>
  </si>
  <si>
    <t>Yes</t>
  </si>
  <si>
    <t>MAN93</t>
  </si>
  <si>
    <t>MAN94</t>
  </si>
  <si>
    <t>MAN95</t>
  </si>
  <si>
    <t>MAN96</t>
  </si>
  <si>
    <t>MAN97</t>
  </si>
  <si>
    <t>MAN98</t>
  </si>
  <si>
    <t>Oldham</t>
  </si>
  <si>
    <t>OLCW3NO</t>
  </si>
  <si>
    <t>Crompton Way 3</t>
  </si>
  <si>
    <t>OLBWNO</t>
  </si>
  <si>
    <t>Broadway (Milton Drive)</t>
  </si>
  <si>
    <t>OLOBNO</t>
  </si>
  <si>
    <t>Outside 409 Broadway</t>
  </si>
  <si>
    <t>y</t>
  </si>
  <si>
    <t>OLRDNO</t>
  </si>
  <si>
    <t>Rochdale Road (ROH)</t>
  </si>
  <si>
    <t>OL136RDNO</t>
  </si>
  <si>
    <t>Opposite 136 Rochdale Road</t>
  </si>
  <si>
    <t>OLSHSNO</t>
  </si>
  <si>
    <t>St Herberts School</t>
  </si>
  <si>
    <t>OLHRNO</t>
  </si>
  <si>
    <t>Hollins Road</t>
  </si>
  <si>
    <t>OLARNO</t>
  </si>
  <si>
    <t>Ashton Road</t>
  </si>
  <si>
    <t>OLSMWNO</t>
  </si>
  <si>
    <t>St Marys Way</t>
  </si>
  <si>
    <t>OLNSLNO</t>
  </si>
  <si>
    <t>New Street, Lees</t>
  </si>
  <si>
    <t>OLCVNO</t>
  </si>
  <si>
    <t>65 Chew Valley Road</t>
  </si>
  <si>
    <t>OLMSNO</t>
  </si>
  <si>
    <t>Mellor Street</t>
  </si>
  <si>
    <t>OLTSNO</t>
  </si>
  <si>
    <t>Terrace Street</t>
  </si>
  <si>
    <t>OL14</t>
  </si>
  <si>
    <t>OL14Middleton Road, Chadderton</t>
  </si>
  <si>
    <t>OLNSNO</t>
  </si>
  <si>
    <t>OL17Nrfolk Street, Oldham</t>
  </si>
  <si>
    <t>OL18</t>
  </si>
  <si>
    <t>OL18Oldham Road, Uppermill</t>
  </si>
  <si>
    <t>OLHSNO</t>
  </si>
  <si>
    <t>OL19High Street,Uppermill</t>
  </si>
  <si>
    <t>OLCW1NO</t>
  </si>
  <si>
    <t>OL20 Crompton Way 1</t>
  </si>
  <si>
    <t>OLCW2NO</t>
  </si>
  <si>
    <t>OL21 Crompton Way 2</t>
  </si>
  <si>
    <t>OLDLNO</t>
  </si>
  <si>
    <t>Denton Lane (opp 1 Gorton St)</t>
  </si>
  <si>
    <t>OLHURNO</t>
  </si>
  <si>
    <t>617 Huddersfield Road</t>
  </si>
  <si>
    <t>OLMRNO</t>
  </si>
  <si>
    <t>Middleton Rd (Chadd Precinct)</t>
  </si>
  <si>
    <t>OLRRNO</t>
  </si>
  <si>
    <t>45 Ripponden Rd</t>
  </si>
  <si>
    <t>Rochdale 23A</t>
  </si>
  <si>
    <t>Rochdale</t>
  </si>
  <si>
    <t>Rochdale 24A</t>
  </si>
  <si>
    <t>Rochdale 25A</t>
  </si>
  <si>
    <t>Rochdale 26A</t>
  </si>
  <si>
    <t>Rochdale 27A</t>
  </si>
  <si>
    <t>Rochdale 28A</t>
  </si>
  <si>
    <t>Rochdale 18A</t>
  </si>
  <si>
    <t>Rochdale 19A</t>
  </si>
  <si>
    <t>Rochdale 20A</t>
  </si>
  <si>
    <t>Rochdale 21A</t>
  </si>
  <si>
    <t>Rochdale 22A</t>
  </si>
  <si>
    <t>Rochdale02A</t>
  </si>
  <si>
    <t>Trows Lane Caslteton</t>
  </si>
  <si>
    <t>Rochdale03A</t>
  </si>
  <si>
    <t>52 Cherrington Drive Caslteton</t>
  </si>
  <si>
    <t>Rochdale04A</t>
  </si>
  <si>
    <t>Middleton Library</t>
  </si>
  <si>
    <t>Rochdale05A</t>
  </si>
  <si>
    <t>Mossway Middleton</t>
  </si>
  <si>
    <t>Rochdale06A</t>
  </si>
  <si>
    <t>Heywood Old Rd Birch</t>
  </si>
  <si>
    <t>Rochdale07A</t>
  </si>
  <si>
    <t>Edinburgh Way Rochdale</t>
  </si>
  <si>
    <t>Rochdale08A</t>
  </si>
  <si>
    <t>Manchester Old Rd Rochdale</t>
  </si>
  <si>
    <t>Rochdale09A</t>
  </si>
  <si>
    <t>Manchester Rd Rochdale</t>
  </si>
  <si>
    <t>Rochdale10A</t>
  </si>
  <si>
    <t>Holmes Street Rochdale</t>
  </si>
  <si>
    <t>Rochdale11A</t>
  </si>
  <si>
    <t>Whitworth Road Rochdale</t>
  </si>
  <si>
    <t>Rochdale12A</t>
  </si>
  <si>
    <t>Halifax Road Wardle</t>
  </si>
  <si>
    <t>Rochdale13A</t>
  </si>
  <si>
    <t>725 Halifax Road Wardle</t>
  </si>
  <si>
    <t>Rochdale14A</t>
  </si>
  <si>
    <t>Hey Bottom Calderbrook</t>
  </si>
  <si>
    <t>Ru</t>
  </si>
  <si>
    <t>Rochdale15A</t>
  </si>
  <si>
    <t>M62 Depot Milnrow</t>
  </si>
  <si>
    <t>Rochdale16A</t>
  </si>
  <si>
    <t>Ashfield Road Milnrow</t>
  </si>
  <si>
    <t>Rochdale17A</t>
  </si>
  <si>
    <t>Kingsway Rochdale</t>
  </si>
  <si>
    <t>SalfordSA01</t>
  </si>
  <si>
    <t>Salford</t>
  </si>
  <si>
    <t>SA1</t>
  </si>
  <si>
    <t>SA1 Irlam Locks</t>
  </si>
  <si>
    <t>SalfordSA02b</t>
  </si>
  <si>
    <t>SA2b</t>
  </si>
  <si>
    <t>SA2b Irlam Police  (Princess Nursery)</t>
  </si>
  <si>
    <t>SalfordSA04</t>
  </si>
  <si>
    <t>SA4</t>
  </si>
  <si>
    <t>SA4 Crompton</t>
  </si>
  <si>
    <t>SalfordSA09</t>
  </si>
  <si>
    <t>SA9</t>
  </si>
  <si>
    <t>SA9 St Marks</t>
  </si>
  <si>
    <t>SalfordSA13</t>
  </si>
  <si>
    <t>SA13</t>
  </si>
  <si>
    <t>SA13 Buckland Road</t>
  </si>
  <si>
    <t>SalfordSA14</t>
  </si>
  <si>
    <t>SA14</t>
  </si>
  <si>
    <t>SA14 Broughton Lib</t>
  </si>
  <si>
    <t>SalfordSA16</t>
  </si>
  <si>
    <t>SA16</t>
  </si>
  <si>
    <t xml:space="preserve">SA16 Wharton School </t>
  </si>
  <si>
    <t>SalfordSA17</t>
  </si>
  <si>
    <t>SA17</t>
  </si>
  <si>
    <t>SA17 Langley Road</t>
  </si>
  <si>
    <t>SalfordSA20</t>
  </si>
  <si>
    <t>SA20</t>
  </si>
  <si>
    <t>SA20/21/22 M60 St Marks Colocation</t>
  </si>
  <si>
    <t>SalfordSA21</t>
  </si>
  <si>
    <t>SA21</t>
  </si>
  <si>
    <t>SalfordSA22</t>
  </si>
  <si>
    <t>SA22</t>
  </si>
  <si>
    <t>SalfordSA23</t>
  </si>
  <si>
    <t>SA23</t>
  </si>
  <si>
    <t>SA23/24/29 Aurn Eccles Colocation</t>
  </si>
  <si>
    <t>SalfordSA24</t>
  </si>
  <si>
    <t>SA24</t>
  </si>
  <si>
    <t>SalfordSA25</t>
  </si>
  <si>
    <t>SA25</t>
  </si>
  <si>
    <t>SA25 Wythop Gardens</t>
  </si>
  <si>
    <t>SalfordSA26</t>
  </si>
  <si>
    <t>SA26</t>
  </si>
  <si>
    <t xml:space="preserve">SA26 A580 Elect sub stn </t>
  </si>
  <si>
    <t>SalfordSA27</t>
  </si>
  <si>
    <t>SA27</t>
  </si>
  <si>
    <t>SA27 Trinity Way</t>
  </si>
  <si>
    <t>SalfordSA28</t>
  </si>
  <si>
    <t>SA28</t>
  </si>
  <si>
    <t>SA28 Harroby, Swinton</t>
  </si>
  <si>
    <t>SalfordSA29</t>
  </si>
  <si>
    <t>SA29</t>
  </si>
  <si>
    <t>SalfordSA31</t>
  </si>
  <si>
    <t>SA31</t>
  </si>
  <si>
    <t>SA31 Walkden Road</t>
  </si>
  <si>
    <t>SalfordSA33</t>
  </si>
  <si>
    <t>SA33</t>
  </si>
  <si>
    <t>SA33 Arnfield Drive, Boothstown</t>
  </si>
  <si>
    <t>SalfordSA34</t>
  </si>
  <si>
    <t>SA34</t>
  </si>
  <si>
    <t>SA34 673 Liverpool Road</t>
  </si>
  <si>
    <t>SalfordSA37</t>
  </si>
  <si>
    <t>SA37</t>
  </si>
  <si>
    <t>SA37 61 Maurice Drive</t>
  </si>
  <si>
    <t>SalfordSA38</t>
  </si>
  <si>
    <t>SA38</t>
  </si>
  <si>
    <t>SA38 Clifton Primary School</t>
  </si>
  <si>
    <t>SalfordSA39</t>
  </si>
  <si>
    <t>SA39</t>
  </si>
  <si>
    <t>SA39 Trinity Way /Chapel Street</t>
  </si>
  <si>
    <t>SalfordSA42</t>
  </si>
  <si>
    <t>SA42</t>
  </si>
  <si>
    <t>SA42 44 Edenfield</t>
  </si>
  <si>
    <t>SalfordSA44</t>
  </si>
  <si>
    <t>SA44</t>
  </si>
  <si>
    <t>SA44 Pembroke St/ White St</t>
  </si>
  <si>
    <t>SalfordSA50</t>
  </si>
  <si>
    <t>SA50</t>
  </si>
  <si>
    <t>SA50 Rooke St</t>
  </si>
  <si>
    <t>SalfordSA51</t>
  </si>
  <si>
    <t>SA51</t>
  </si>
  <si>
    <t>Liverpool Rd (Claybank)</t>
  </si>
  <si>
    <t>SalfordSA52</t>
  </si>
  <si>
    <t>SA52</t>
  </si>
  <si>
    <t>Sealand Road</t>
  </si>
  <si>
    <t>SalfordSA53</t>
  </si>
  <si>
    <t>SA53</t>
  </si>
  <si>
    <t>Ryecroft Lane o/s 41 (r Ednfld La)</t>
  </si>
  <si>
    <t>SalfordSA54</t>
  </si>
  <si>
    <t>SA54</t>
  </si>
  <si>
    <t>Ryecroft lane  o/s5/7 (nr Gran La)</t>
  </si>
  <si>
    <t>SalfordSA55</t>
  </si>
  <si>
    <t>SA55</t>
  </si>
  <si>
    <t>SA55 Leigh Rd / Ellenbrook</t>
  </si>
  <si>
    <t>SalfordSA56</t>
  </si>
  <si>
    <t>SA56</t>
  </si>
  <si>
    <t>Glazebury AURN Colocation</t>
  </si>
  <si>
    <t>SalfordSA57</t>
  </si>
  <si>
    <t>SA57</t>
  </si>
  <si>
    <t>SalfordSA58</t>
  </si>
  <si>
    <t>SA58</t>
  </si>
  <si>
    <t>SalfordSA59</t>
  </si>
  <si>
    <t>SA59</t>
  </si>
  <si>
    <t>SA59 West Crown Ave</t>
  </si>
  <si>
    <t>SalfordSA60</t>
  </si>
  <si>
    <t>SA60</t>
  </si>
  <si>
    <t>SA60 Regent Road</t>
  </si>
  <si>
    <t>Roadside</t>
  </si>
  <si>
    <t>SalfordSA61</t>
  </si>
  <si>
    <t>SA61</t>
  </si>
  <si>
    <t>SA61 Campbell Rd</t>
  </si>
  <si>
    <t>SalfordSA62</t>
  </si>
  <si>
    <t>SA62</t>
  </si>
  <si>
    <t>SA62 Maurice Drive/ Maurice St</t>
  </si>
  <si>
    <t>SalfordSA63</t>
  </si>
  <si>
    <t>SA63</t>
  </si>
  <si>
    <t>SA63 Greenacre Lane</t>
  </si>
  <si>
    <t>SalfordSA64</t>
  </si>
  <si>
    <t>SA64</t>
  </si>
  <si>
    <t>SA64 Lancaster Rd</t>
  </si>
  <si>
    <t>SalfordSA65</t>
  </si>
  <si>
    <t>SA65</t>
  </si>
  <si>
    <t>SA65 Eccles Old Rd</t>
  </si>
  <si>
    <t>SalfordSA66</t>
  </si>
  <si>
    <t>SA66</t>
  </si>
  <si>
    <t>SA66 Stannard Rd</t>
  </si>
  <si>
    <t>SalfordSA67</t>
  </si>
  <si>
    <t>SA67</t>
  </si>
  <si>
    <t>SA67 Sanderson Close</t>
  </si>
  <si>
    <t>SalfordSA68</t>
  </si>
  <si>
    <t>SA68</t>
  </si>
  <si>
    <t>SA68 Walkden High St</t>
  </si>
  <si>
    <t>SalfordSA69</t>
  </si>
  <si>
    <t>SA69</t>
  </si>
  <si>
    <t>SA69 Agecroft Rd/ Pendlecroft Ave</t>
  </si>
  <si>
    <t>SalfordSA70</t>
  </si>
  <si>
    <t>SA70</t>
  </si>
  <si>
    <t>SA70 Belvedere Rd</t>
  </si>
  <si>
    <t>SalfordSA71</t>
  </si>
  <si>
    <t>SA71</t>
  </si>
  <si>
    <t>SA71 Trafford Rd</t>
  </si>
  <si>
    <t>Kerbside</t>
  </si>
  <si>
    <t>SalfordSA72</t>
  </si>
  <si>
    <t>SA72</t>
  </si>
  <si>
    <t>SA72 Station Rd, Swinton</t>
  </si>
  <si>
    <t>SalfordSA73</t>
  </si>
  <si>
    <t>SA73</t>
  </si>
  <si>
    <t>SalfordSA74</t>
  </si>
  <si>
    <t>SA74</t>
  </si>
  <si>
    <t>SalfordSA75</t>
  </si>
  <si>
    <t>SA75</t>
  </si>
  <si>
    <t>SalfordSA76</t>
  </si>
  <si>
    <t>SA76</t>
  </si>
  <si>
    <t>SalfordSA77</t>
  </si>
  <si>
    <t>SA77</t>
  </si>
  <si>
    <t>SalfordSA78</t>
  </si>
  <si>
    <t>SA78</t>
  </si>
  <si>
    <t>SalfordSA79</t>
  </si>
  <si>
    <t>SA79</t>
  </si>
  <si>
    <t>SalfordSA80</t>
  </si>
  <si>
    <t>SA80</t>
  </si>
  <si>
    <t>SalfordSA81</t>
  </si>
  <si>
    <t>SA81</t>
  </si>
  <si>
    <t>Stockport</t>
  </si>
  <si>
    <t>Whitehill Firestation</t>
  </si>
  <si>
    <t>HealdGreen  Health Cen.</t>
  </si>
  <si>
    <t>Denby Lane</t>
  </si>
  <si>
    <t>Compstall Library</t>
  </si>
  <si>
    <t>Lyme Farm</t>
  </si>
  <si>
    <t>Cheadle Library</t>
  </si>
  <si>
    <t>Civiccentre Hazel Grove</t>
  </si>
  <si>
    <t>Marshalls Yard Hazel Grove</t>
  </si>
  <si>
    <t>Alderley Close Hazel Grove</t>
  </si>
  <si>
    <t>Deneside Cres. Hazel Grove</t>
  </si>
  <si>
    <t>Nrwood Road</t>
  </si>
  <si>
    <t>A34 Kingsway</t>
  </si>
  <si>
    <t>Prospect Vale</t>
  </si>
  <si>
    <t>Upton Ave.</t>
  </si>
  <si>
    <t>Bramhall Lane</t>
  </si>
  <si>
    <t>Stockport Rd. Bredbury</t>
  </si>
  <si>
    <t>Yew Street</t>
  </si>
  <si>
    <t>Debenhams</t>
  </si>
  <si>
    <t>Gorton Road</t>
  </si>
  <si>
    <t>Kennilworth Road</t>
  </si>
  <si>
    <t>Carmichael Street</t>
  </si>
  <si>
    <t>A6 Hazel Grove</t>
  </si>
  <si>
    <t>Central Marple</t>
  </si>
  <si>
    <t>Midland Road</t>
  </si>
  <si>
    <t>Pinewood Close</t>
  </si>
  <si>
    <t>Finney Lane</t>
  </si>
  <si>
    <t>Russell Street</t>
  </si>
  <si>
    <t>NO</t>
  </si>
  <si>
    <t>Tameside</t>
  </si>
  <si>
    <t>King Street Dukinfield</t>
  </si>
  <si>
    <t>Hyde Town Hall Hyde</t>
  </si>
  <si>
    <t>Thompson Road Denton</t>
  </si>
  <si>
    <t>Green Lane Hollingworth</t>
  </si>
  <si>
    <t>Two Trees School Denton</t>
  </si>
  <si>
    <t>Guide Lane Audenshaw</t>
  </si>
  <si>
    <t>Market Street Hollingworth</t>
  </si>
  <si>
    <t>Manchester Road Ashton</t>
  </si>
  <si>
    <t>Park Parade Ashton</t>
  </si>
  <si>
    <t>Stamford Street Stalybridge</t>
  </si>
  <si>
    <t>Manchester Road Audenshaw</t>
  </si>
  <si>
    <t>Manchester Road Droylsden</t>
  </si>
  <si>
    <t>Manchester Road Denton</t>
  </si>
  <si>
    <t>Manchester Road Crown Point</t>
  </si>
  <si>
    <t>B&amp;Q Hyde</t>
  </si>
  <si>
    <t>Woolley Lane Hollingworth</t>
  </si>
  <si>
    <t>Dean Street Ashton</t>
  </si>
  <si>
    <t>Cavendish Mill Ashton</t>
  </si>
  <si>
    <t>Manchester Road Denton (Golf Course)</t>
  </si>
  <si>
    <t>Oldham Road Ashton</t>
  </si>
  <si>
    <t>Lees Road Ashton</t>
  </si>
  <si>
    <t>Acres Lane Stalybridge</t>
  </si>
  <si>
    <t>George Lawton Hall      Mossley</t>
  </si>
  <si>
    <t>Keane Street Ashton</t>
  </si>
  <si>
    <t>Waterton Lane Mossley</t>
  </si>
  <si>
    <t>Arundel Street Mossley</t>
  </si>
  <si>
    <t>Lees Road Mossley</t>
  </si>
  <si>
    <t>Stockport Road Mossley</t>
  </si>
  <si>
    <t>Stamford Road Mossley</t>
  </si>
  <si>
    <t>Argyle Street Mossley</t>
  </si>
  <si>
    <t>Stamford Street Mossley</t>
  </si>
  <si>
    <t>Albermarle Terrace Ashton</t>
  </si>
  <si>
    <t>Cowhill Lane Ashton</t>
  </si>
  <si>
    <t>Cowhill Lane Railway Bridge Ashton</t>
  </si>
  <si>
    <t>Newton Street Ashton</t>
  </si>
  <si>
    <t>Stamford Street East Ashton</t>
  </si>
  <si>
    <t>Scotland Street Ashton</t>
  </si>
  <si>
    <t>Hattersley Road West Hattersley</t>
  </si>
  <si>
    <t>Mottram Moor Hollingworth</t>
  </si>
  <si>
    <t>Howard Lane Denton</t>
  </si>
  <si>
    <t>Trafford 23a</t>
  </si>
  <si>
    <t>Trafford</t>
  </si>
  <si>
    <t>5 Sale Leisure Centre</t>
  </si>
  <si>
    <t>5m</t>
  </si>
  <si>
    <t>9 Trafford, Town Hall 12 (m)</t>
  </si>
  <si>
    <t>100m</t>
  </si>
  <si>
    <t>13 A56 White City</t>
  </si>
  <si>
    <t>Bradley Lane, Stretford</t>
  </si>
  <si>
    <t>Kingsway Park School, Urmston</t>
  </si>
  <si>
    <t>A56 Stretford</t>
  </si>
  <si>
    <t>10 A56 Marsland Road</t>
  </si>
  <si>
    <t>19w Moss Park School (AQMA)</t>
  </si>
  <si>
    <t>20w A56 Chester Road AQMA</t>
  </si>
  <si>
    <t>21w Cleansing Depot</t>
  </si>
  <si>
    <t>22w A56 corner of De Quincey Road</t>
  </si>
  <si>
    <t>0m</t>
  </si>
  <si>
    <t>Stroma Gardens</t>
  </si>
  <si>
    <t>Tithebarn Road</t>
  </si>
  <si>
    <t>Wellacre Academy</t>
  </si>
  <si>
    <t>no</t>
  </si>
  <si>
    <t>Wigan 114</t>
  </si>
  <si>
    <t xml:space="preserve">Wigan </t>
  </si>
  <si>
    <t>Atherleigh Way, Leigh</t>
  </si>
  <si>
    <t>Wigan 115</t>
  </si>
  <si>
    <t>Winchester Close, Orrell</t>
  </si>
  <si>
    <t>Wigan 116</t>
  </si>
  <si>
    <t>Hendon Road, Leigh</t>
  </si>
  <si>
    <t>N/A</t>
  </si>
  <si>
    <t>Wigan 117</t>
  </si>
  <si>
    <t>Douglas Street, Wigan</t>
  </si>
  <si>
    <t>Wigan 118</t>
  </si>
  <si>
    <t>EleaNr Street, Wigan</t>
  </si>
  <si>
    <t>Wigan 119</t>
  </si>
  <si>
    <t>Southgate, Wigan</t>
  </si>
  <si>
    <t>Wigan 120</t>
  </si>
  <si>
    <t xml:space="preserve">Saddle Roundabout, Wigan </t>
  </si>
  <si>
    <t>Wigan 121</t>
  </si>
  <si>
    <t>9 Ormskirk Road, Wigan</t>
  </si>
  <si>
    <t>Wigan 122</t>
  </si>
  <si>
    <t>Robin Park Road, Wigan</t>
  </si>
  <si>
    <t>Wigan 123</t>
  </si>
  <si>
    <t>Warrington Road, Wigan</t>
  </si>
  <si>
    <t>Wigan 124</t>
  </si>
  <si>
    <t>Wigan 125</t>
  </si>
  <si>
    <t>Wigan 126</t>
  </si>
  <si>
    <t>Wigan 127</t>
  </si>
  <si>
    <t>Wigan 128</t>
  </si>
  <si>
    <t>Wigan 129</t>
  </si>
  <si>
    <t>Wigan 130</t>
  </si>
  <si>
    <t>Wigan 131</t>
  </si>
  <si>
    <t>Wigan 132</t>
  </si>
  <si>
    <t>Wigan 133</t>
  </si>
  <si>
    <t>Wigan 134</t>
  </si>
  <si>
    <t>Wigan 135</t>
  </si>
  <si>
    <t>Wigan 136</t>
  </si>
  <si>
    <t>Wigan 137</t>
  </si>
  <si>
    <t>Wigan 138</t>
  </si>
  <si>
    <t>Wigan 139</t>
  </si>
  <si>
    <t>Wigan 14</t>
  </si>
  <si>
    <t>Wigan Road, Atherton</t>
  </si>
  <si>
    <t>Wigan 140</t>
  </si>
  <si>
    <t>Wigan 141</t>
  </si>
  <si>
    <t>Wigan 142</t>
  </si>
  <si>
    <t>Wigan 143</t>
  </si>
  <si>
    <t>Wigan 144</t>
  </si>
  <si>
    <t>Wigan 145</t>
  </si>
  <si>
    <t>Wigan 146</t>
  </si>
  <si>
    <t>Wigan 147</t>
  </si>
  <si>
    <t>Wigan 148</t>
  </si>
  <si>
    <t>Wigan 149</t>
  </si>
  <si>
    <t>Wigan 150</t>
  </si>
  <si>
    <t>Wigan 151</t>
  </si>
  <si>
    <t>Wigan 152</t>
  </si>
  <si>
    <t>Wigan 153</t>
  </si>
  <si>
    <t>Wigan 154</t>
  </si>
  <si>
    <t>Wigan 155</t>
  </si>
  <si>
    <t>Wigan 156</t>
  </si>
  <si>
    <t>Wigan 157</t>
  </si>
  <si>
    <t>Wigan 158</t>
  </si>
  <si>
    <t>Wigan 159</t>
  </si>
  <si>
    <t>Wigan 160</t>
  </si>
  <si>
    <t>Wigan 161</t>
  </si>
  <si>
    <t>Wigan 162</t>
  </si>
  <si>
    <t>Wigan 163</t>
  </si>
  <si>
    <t>Wigan 164</t>
  </si>
  <si>
    <t>Wigan 165</t>
  </si>
  <si>
    <t>Wigan 166</t>
  </si>
  <si>
    <t>Wigan 167</t>
  </si>
  <si>
    <t>Wigan 168</t>
  </si>
  <si>
    <t>Wigan 169</t>
  </si>
  <si>
    <t>Wigan 170</t>
  </si>
  <si>
    <t>Wigan 171</t>
  </si>
  <si>
    <t>Wigan 172</t>
  </si>
  <si>
    <t>Wigan 173</t>
  </si>
  <si>
    <t>Wigan 174</t>
  </si>
  <si>
    <t>Wigan 175</t>
  </si>
  <si>
    <t>Wigan 176</t>
  </si>
  <si>
    <t>Wigan 177</t>
  </si>
  <si>
    <t>Wigan 178</t>
  </si>
  <si>
    <t>Wigan 179</t>
  </si>
  <si>
    <t>Wigan 180</t>
  </si>
  <si>
    <t>Wigan 181</t>
  </si>
  <si>
    <t>Wigan 182</t>
  </si>
  <si>
    <t>Wigan 183</t>
  </si>
  <si>
    <t>Wigan 184</t>
  </si>
  <si>
    <t>Wigan 185</t>
  </si>
  <si>
    <t>Wigan 186</t>
  </si>
  <si>
    <t>Wigan 187</t>
  </si>
  <si>
    <t>Wigan 188</t>
  </si>
  <si>
    <t>Wigan 189</t>
  </si>
  <si>
    <t>Wigan 190</t>
  </si>
  <si>
    <t>Wigan 191</t>
  </si>
  <si>
    <t>Wigan 192</t>
  </si>
  <si>
    <t>Wigan 23</t>
  </si>
  <si>
    <t>Atherton Road, Hindley</t>
  </si>
  <si>
    <t>Wigan 24</t>
  </si>
  <si>
    <t>Wigan Town Hall 2, Wigan</t>
  </si>
  <si>
    <t>I/S</t>
  </si>
  <si>
    <t>Wigan 27</t>
  </si>
  <si>
    <t>Wigan 28</t>
  </si>
  <si>
    <t>Turner Street, Leigh</t>
  </si>
  <si>
    <t>Wigan 30</t>
  </si>
  <si>
    <t>Smiths Lane, Hindley Green</t>
  </si>
  <si>
    <t>Wigan 33</t>
  </si>
  <si>
    <t>Rose Court, Ince</t>
  </si>
  <si>
    <t>Wigan 35</t>
  </si>
  <si>
    <t>Woodfield Crescent, Ashton (M6)</t>
  </si>
  <si>
    <t>Wigan 43</t>
  </si>
  <si>
    <t>Marus Bridge Roundabout, Wigan</t>
  </si>
  <si>
    <t>Wigan 47</t>
  </si>
  <si>
    <t>Wigan Station, Wigan</t>
  </si>
  <si>
    <t>Wigan 48</t>
  </si>
  <si>
    <t>Wigan 49</t>
  </si>
  <si>
    <t>Wigan 51</t>
  </si>
  <si>
    <t>Nu Nu Nursery, Scholes</t>
  </si>
  <si>
    <t>Wigan 52</t>
  </si>
  <si>
    <t>Church Lane, Lowton (A580)</t>
  </si>
  <si>
    <t>Wigan 53</t>
  </si>
  <si>
    <t>New Miles Lane, Shevington (M6)</t>
  </si>
  <si>
    <t>Wigan 54</t>
  </si>
  <si>
    <t>East Lancs. Road, Astley 2 (A580)</t>
  </si>
  <si>
    <t>Wigan 61</t>
  </si>
  <si>
    <t>Atherton Road, Hindley Green</t>
  </si>
  <si>
    <t>Wigan 63</t>
  </si>
  <si>
    <t>29 Warrington Road, Wigan</t>
  </si>
  <si>
    <t>Wigan 71</t>
  </si>
  <si>
    <t>Tyldesley Road, Tyldesley</t>
  </si>
  <si>
    <t>Wigan 81</t>
  </si>
  <si>
    <t>Preston Road Standish</t>
  </si>
  <si>
    <t xml:space="preserve">Distance to Relevant Exposure (m) </t>
  </si>
  <si>
    <t>Distance to kerb of nearest road (m)</t>
  </si>
  <si>
    <t>BO03</t>
  </si>
  <si>
    <t>BO04</t>
  </si>
  <si>
    <t>BO08</t>
  </si>
  <si>
    <t>BO11</t>
  </si>
  <si>
    <t>BO14</t>
  </si>
  <si>
    <t>BO15</t>
  </si>
  <si>
    <t>BO16</t>
  </si>
  <si>
    <t>BO41</t>
  </si>
  <si>
    <t>BO43</t>
  </si>
  <si>
    <t>BO44</t>
  </si>
  <si>
    <t>BO45</t>
  </si>
  <si>
    <t>BO46</t>
  </si>
  <si>
    <t>BO48</t>
  </si>
  <si>
    <t>BO53</t>
  </si>
  <si>
    <t>BO54</t>
  </si>
  <si>
    <t>BO60</t>
  </si>
  <si>
    <t>BO61</t>
  </si>
  <si>
    <t>BO62</t>
  </si>
  <si>
    <t>BO63</t>
  </si>
  <si>
    <t>BO64</t>
  </si>
  <si>
    <t>BO65</t>
  </si>
  <si>
    <t>BO66</t>
  </si>
  <si>
    <t>BO67</t>
  </si>
  <si>
    <t>BO68</t>
  </si>
  <si>
    <t>BO69</t>
  </si>
  <si>
    <t>BO70</t>
  </si>
  <si>
    <t>BO71</t>
  </si>
  <si>
    <t>BO72</t>
  </si>
  <si>
    <t>BO73</t>
  </si>
  <si>
    <t>BO74</t>
  </si>
  <si>
    <t>BO75</t>
  </si>
  <si>
    <t>Bury 1</t>
  </si>
  <si>
    <t>BU01</t>
  </si>
  <si>
    <t>BU02</t>
  </si>
  <si>
    <t>BU03a</t>
  </si>
  <si>
    <t>BU03b</t>
  </si>
  <si>
    <t>BU03c</t>
  </si>
  <si>
    <t>BU04</t>
  </si>
  <si>
    <t>BU05</t>
  </si>
  <si>
    <t>BU06</t>
  </si>
  <si>
    <t>BU07</t>
  </si>
  <si>
    <t>BU08</t>
  </si>
  <si>
    <t>BU09</t>
  </si>
  <si>
    <t>Bury 2</t>
  </si>
  <si>
    <t>Bury 3</t>
  </si>
  <si>
    <t>Bury 3b</t>
  </si>
  <si>
    <t>Bury 3c</t>
  </si>
  <si>
    <t>Bury 4</t>
  </si>
  <si>
    <t>Bury 5</t>
  </si>
  <si>
    <t>Bury 6</t>
  </si>
  <si>
    <t>Bury 7</t>
  </si>
  <si>
    <t>Bury 8</t>
  </si>
  <si>
    <t>Bury 9</t>
  </si>
  <si>
    <t>Bury 10</t>
  </si>
  <si>
    <t>Bury 11</t>
  </si>
  <si>
    <t>Bury 12</t>
  </si>
  <si>
    <t>Bury 13</t>
  </si>
  <si>
    <t>Bury 14</t>
  </si>
  <si>
    <t>Bury 15</t>
  </si>
  <si>
    <t>Bury 16</t>
  </si>
  <si>
    <t>Bury 17</t>
  </si>
  <si>
    <t>Bury 18</t>
  </si>
  <si>
    <t>Bury 19</t>
  </si>
  <si>
    <t>Manchester 5A</t>
  </si>
  <si>
    <t>Manchester 8A</t>
  </si>
  <si>
    <t>Manchester 9A/B</t>
  </si>
  <si>
    <t>Manchester 14</t>
  </si>
  <si>
    <t>Manchester 24</t>
  </si>
  <si>
    <t>Manchester 26A/B</t>
  </si>
  <si>
    <t>Manchester 28</t>
  </si>
  <si>
    <t>Manchester 29A</t>
  </si>
  <si>
    <t>Manchester 36</t>
  </si>
  <si>
    <t>Manchester 37</t>
  </si>
  <si>
    <t>Manchester 59</t>
  </si>
  <si>
    <t>Manchester 61</t>
  </si>
  <si>
    <t>Manchester 60</t>
  </si>
  <si>
    <t>Manchester 71</t>
  </si>
  <si>
    <t>Manchester 72</t>
  </si>
  <si>
    <t>Manchester 73</t>
  </si>
  <si>
    <t>Manchester 74</t>
  </si>
  <si>
    <t>Manchester 75</t>
  </si>
  <si>
    <t>Manchester 77</t>
  </si>
  <si>
    <t>Manchester 78</t>
  </si>
  <si>
    <t>Manchester 79</t>
  </si>
  <si>
    <t>Manchester 80</t>
  </si>
  <si>
    <t>Manchester 81</t>
  </si>
  <si>
    <t>Manchester 82</t>
  </si>
  <si>
    <t>Manchester 83</t>
  </si>
  <si>
    <t>Manchester 84</t>
  </si>
  <si>
    <t>Manchester 86A</t>
  </si>
  <si>
    <t>Manchester 86B</t>
  </si>
  <si>
    <t>Manchester 87A</t>
  </si>
  <si>
    <t>Manchester 87B</t>
  </si>
  <si>
    <t>Manchester 88</t>
  </si>
  <si>
    <t>Manchester 88A</t>
  </si>
  <si>
    <t>Manchester 88B</t>
  </si>
  <si>
    <t>Manchester 89A</t>
  </si>
  <si>
    <t>Manchester 89B</t>
  </si>
  <si>
    <t>Manchester 90</t>
  </si>
  <si>
    <t>Manchester 91</t>
  </si>
  <si>
    <t>Manchester 92</t>
  </si>
  <si>
    <t>Manchester 93</t>
  </si>
  <si>
    <t>Manchester 94</t>
  </si>
  <si>
    <t>Manchester 95</t>
  </si>
  <si>
    <t>Manchester 96</t>
  </si>
  <si>
    <t>Manchester 97</t>
  </si>
  <si>
    <t>Manchester 98</t>
  </si>
  <si>
    <t>Oldham 22</t>
  </si>
  <si>
    <t>Oldham 23</t>
  </si>
  <si>
    <t>Oldham 24</t>
  </si>
  <si>
    <t>Oldham 25</t>
  </si>
  <si>
    <t>Oldham 26</t>
  </si>
  <si>
    <t>Oldham 27</t>
  </si>
  <si>
    <t>Oldham 28</t>
  </si>
  <si>
    <t>Oldham 29</t>
  </si>
  <si>
    <t>Oldham 30</t>
  </si>
  <si>
    <t>Oldham 32</t>
  </si>
  <si>
    <t>Oldham 33</t>
  </si>
  <si>
    <t>Oldham 10</t>
  </si>
  <si>
    <t>Oldham 11</t>
  </si>
  <si>
    <t>Oldham 14</t>
  </si>
  <si>
    <t>Oldham 17</t>
  </si>
  <si>
    <t>Oldham 18</t>
  </si>
  <si>
    <t>Oldham 19</t>
  </si>
  <si>
    <t>Oldham 20</t>
  </si>
  <si>
    <t>Oldham 21</t>
  </si>
  <si>
    <t>Oldham 34</t>
  </si>
  <si>
    <t>Oldham 35</t>
  </si>
  <si>
    <t>Oldham 36</t>
  </si>
  <si>
    <t>Oldham 37</t>
  </si>
  <si>
    <t>RO18A</t>
  </si>
  <si>
    <t>RO19A</t>
  </si>
  <si>
    <t>RO20A</t>
  </si>
  <si>
    <t>RO21A</t>
  </si>
  <si>
    <t>RO22A</t>
  </si>
  <si>
    <t>RO23</t>
  </si>
  <si>
    <t>RO24</t>
  </si>
  <si>
    <t>RO25</t>
  </si>
  <si>
    <t>RO26</t>
  </si>
  <si>
    <t>RO27</t>
  </si>
  <si>
    <t>RO28</t>
  </si>
  <si>
    <t>RO2A</t>
  </si>
  <si>
    <t>RO3A</t>
  </si>
  <si>
    <t>RO4A</t>
  </si>
  <si>
    <t>RO5A</t>
  </si>
  <si>
    <t>RO6A</t>
  </si>
  <si>
    <t>RO7A</t>
  </si>
  <si>
    <t>RO8A</t>
  </si>
  <si>
    <t>RO9A</t>
  </si>
  <si>
    <t>RO10A</t>
  </si>
  <si>
    <t>RO11A</t>
  </si>
  <si>
    <t>RO12A</t>
  </si>
  <si>
    <t>RO13A</t>
  </si>
  <si>
    <t>RO14A</t>
  </si>
  <si>
    <t>RO15A</t>
  </si>
  <si>
    <t>RO16A</t>
  </si>
  <si>
    <t>RO17A</t>
  </si>
  <si>
    <t>Stockport  01</t>
  </si>
  <si>
    <t>Stockport  02</t>
  </si>
  <si>
    <t>Stockport  03</t>
  </si>
  <si>
    <t>Stockport  04</t>
  </si>
  <si>
    <t>Stockport  05</t>
  </si>
  <si>
    <t>Stockport  06</t>
  </si>
  <si>
    <t>Stockport  07</t>
  </si>
  <si>
    <t>Stockport  08</t>
  </si>
  <si>
    <t>Stockport  09</t>
  </si>
  <si>
    <t>Stockport 10</t>
  </si>
  <si>
    <t>Stockport 11</t>
  </si>
  <si>
    <t>Stockport 12</t>
  </si>
  <si>
    <t>Stockport 13</t>
  </si>
  <si>
    <t>Stockport 14</t>
  </si>
  <si>
    <t>Stockport 15</t>
  </si>
  <si>
    <t>Stockport 16</t>
  </si>
  <si>
    <t>Stockport 17</t>
  </si>
  <si>
    <t>Stockport 18</t>
  </si>
  <si>
    <t>Stockport 19</t>
  </si>
  <si>
    <t>Stockport 20</t>
  </si>
  <si>
    <t>Stockport 21</t>
  </si>
  <si>
    <t>Stockport 22</t>
  </si>
  <si>
    <t>Stockport 23</t>
  </si>
  <si>
    <t>Stockport 24</t>
  </si>
  <si>
    <t>Stockport 25</t>
  </si>
  <si>
    <t>Stockport 26</t>
  </si>
  <si>
    <t>Stockport 27</t>
  </si>
  <si>
    <t>Stockport 28</t>
  </si>
  <si>
    <t>Stockport 29</t>
  </si>
  <si>
    <t>Stockport 31</t>
  </si>
  <si>
    <t>Stockport 32</t>
  </si>
  <si>
    <t>Stockport 33</t>
  </si>
  <si>
    <t>Stockport 34</t>
  </si>
  <si>
    <t>Stockport 35</t>
  </si>
  <si>
    <t>Tameside 01</t>
  </si>
  <si>
    <t>Tameside 02</t>
  </si>
  <si>
    <t>Tameside 03</t>
  </si>
  <si>
    <t>Tameside 05</t>
  </si>
  <si>
    <t>Tameside 09</t>
  </si>
  <si>
    <t>Tameside 10</t>
  </si>
  <si>
    <t>Tameside 11</t>
  </si>
  <si>
    <t>Tameside 12</t>
  </si>
  <si>
    <t>Tameside 13</t>
  </si>
  <si>
    <t>Tameside 14</t>
  </si>
  <si>
    <t>Tameside 15</t>
  </si>
  <si>
    <t>Tameside 16</t>
  </si>
  <si>
    <t>Tameside 17</t>
  </si>
  <si>
    <t>Tameside 18</t>
  </si>
  <si>
    <t>Tameside 19</t>
  </si>
  <si>
    <t>Tameside 20</t>
  </si>
  <si>
    <t>Tameside 21</t>
  </si>
  <si>
    <t>Tameside 22</t>
  </si>
  <si>
    <t>Tameside 23</t>
  </si>
  <si>
    <t>Tameside 24</t>
  </si>
  <si>
    <t>Tameside 25</t>
  </si>
  <si>
    <t>Tameside 26</t>
  </si>
  <si>
    <t>Tameside 27</t>
  </si>
  <si>
    <t>Tameside 28</t>
  </si>
  <si>
    <t>Tameside 29</t>
  </si>
  <si>
    <t>Tameside 30</t>
  </si>
  <si>
    <t>Tameside 31</t>
  </si>
  <si>
    <t>Tameside 32</t>
  </si>
  <si>
    <t>Tameside 33</t>
  </si>
  <si>
    <t>Tameside 34</t>
  </si>
  <si>
    <t>Tameside 35</t>
  </si>
  <si>
    <t>Tameside 36</t>
  </si>
  <si>
    <t>Tameside 37</t>
  </si>
  <si>
    <t>Tameside 38</t>
  </si>
  <si>
    <t>Tameside 39</t>
  </si>
  <si>
    <t>Tameside 40</t>
  </si>
  <si>
    <t>Tameside 41</t>
  </si>
  <si>
    <t>Tameside 42</t>
  </si>
  <si>
    <t>Tameside 43</t>
  </si>
  <si>
    <t>Tameside 44</t>
  </si>
  <si>
    <t>Tameside 45</t>
  </si>
  <si>
    <t>Tameside 46</t>
  </si>
  <si>
    <t>Tameside 47</t>
  </si>
  <si>
    <t>Tameside 48</t>
  </si>
  <si>
    <t>Tameside 49</t>
  </si>
  <si>
    <t>Tameside 50</t>
  </si>
  <si>
    <t>Tameside 51</t>
  </si>
  <si>
    <t>Tameside 52</t>
  </si>
  <si>
    <t>Tameside 53</t>
  </si>
  <si>
    <t>Tameside 54</t>
  </si>
  <si>
    <t>Tameside 55</t>
  </si>
  <si>
    <t>Tameside 56</t>
  </si>
  <si>
    <t>Tameside 57</t>
  </si>
  <si>
    <t>Tameside 58</t>
  </si>
  <si>
    <t>Tameside 59</t>
  </si>
  <si>
    <t>Tameside 60</t>
  </si>
  <si>
    <t>Tameside 61</t>
  </si>
  <si>
    <t>Tameside 62</t>
  </si>
  <si>
    <t>TA10</t>
  </si>
  <si>
    <t>TA11</t>
  </si>
  <si>
    <t>TA12</t>
  </si>
  <si>
    <t>TA13</t>
  </si>
  <si>
    <t>TA14</t>
  </si>
  <si>
    <t>TA15</t>
  </si>
  <si>
    <t>TA16</t>
  </si>
  <si>
    <t>TA17</t>
  </si>
  <si>
    <t>TA18</t>
  </si>
  <si>
    <t>TA19</t>
  </si>
  <si>
    <t>TA20</t>
  </si>
  <si>
    <t>TA21</t>
  </si>
  <si>
    <t>TA22</t>
  </si>
  <si>
    <t>TA23</t>
  </si>
  <si>
    <t>TA24</t>
  </si>
  <si>
    <t>TA25</t>
  </si>
  <si>
    <t>TA26</t>
  </si>
  <si>
    <t>TA27</t>
  </si>
  <si>
    <t>TA28</t>
  </si>
  <si>
    <t>TA29</t>
  </si>
  <si>
    <t>TA30</t>
  </si>
  <si>
    <t>TA31</t>
  </si>
  <si>
    <t>TA32</t>
  </si>
  <si>
    <t>TA33</t>
  </si>
  <si>
    <t>TA34</t>
  </si>
  <si>
    <t>TA35</t>
  </si>
  <si>
    <t>TA36</t>
  </si>
  <si>
    <t>TA37</t>
  </si>
  <si>
    <t>TA38</t>
  </si>
  <si>
    <t>TA39</t>
  </si>
  <si>
    <t>TA40</t>
  </si>
  <si>
    <t>TA41</t>
  </si>
  <si>
    <t>TA42</t>
  </si>
  <si>
    <t>TA43</t>
  </si>
  <si>
    <t>TA44</t>
  </si>
  <si>
    <t>TA45</t>
  </si>
  <si>
    <t>TA46</t>
  </si>
  <si>
    <t>TA47</t>
  </si>
  <si>
    <t>TA48</t>
  </si>
  <si>
    <t>TA49</t>
  </si>
  <si>
    <t>TA50</t>
  </si>
  <si>
    <t>TA51</t>
  </si>
  <si>
    <t>TA52</t>
  </si>
  <si>
    <t>TA53</t>
  </si>
  <si>
    <t>TA54</t>
  </si>
  <si>
    <t>TA55</t>
  </si>
  <si>
    <t>TA56</t>
  </si>
  <si>
    <t>TA57</t>
  </si>
  <si>
    <t>TA58</t>
  </si>
  <si>
    <t>TA59</t>
  </si>
  <si>
    <t>TA60</t>
  </si>
  <si>
    <t>TA61</t>
  </si>
  <si>
    <t>TA62</t>
  </si>
  <si>
    <t>TA01</t>
  </si>
  <si>
    <t>TA02</t>
  </si>
  <si>
    <t>TA03</t>
  </si>
  <si>
    <t>TA05</t>
  </si>
  <si>
    <t>TA09</t>
  </si>
  <si>
    <t>ST10</t>
  </si>
  <si>
    <t>ST11</t>
  </si>
  <si>
    <t>ST12</t>
  </si>
  <si>
    <t>ST13</t>
  </si>
  <si>
    <t>ST14</t>
  </si>
  <si>
    <t>ST15</t>
  </si>
  <si>
    <t>ST16</t>
  </si>
  <si>
    <t>ST17</t>
  </si>
  <si>
    <t>ST18</t>
  </si>
  <si>
    <t>ST19</t>
  </si>
  <si>
    <t>ST20</t>
  </si>
  <si>
    <t>ST21</t>
  </si>
  <si>
    <t>ST22</t>
  </si>
  <si>
    <t>ST23</t>
  </si>
  <si>
    <t>ST24</t>
  </si>
  <si>
    <t>ST25</t>
  </si>
  <si>
    <t>ST26</t>
  </si>
  <si>
    <t>ST27</t>
  </si>
  <si>
    <t>ST28</t>
  </si>
  <si>
    <t>ST29</t>
  </si>
  <si>
    <t>ST31</t>
  </si>
  <si>
    <t>ST32</t>
  </si>
  <si>
    <t>ST33</t>
  </si>
  <si>
    <t>ST34</t>
  </si>
  <si>
    <t>ST35</t>
  </si>
  <si>
    <t>ST01</t>
  </si>
  <si>
    <t>ST02</t>
  </si>
  <si>
    <t>ST03</t>
  </si>
  <si>
    <t>ST04</t>
  </si>
  <si>
    <t>ST05</t>
  </si>
  <si>
    <t>ST06</t>
  </si>
  <si>
    <t>ST07</t>
  </si>
  <si>
    <t>ST08</t>
  </si>
  <si>
    <t>ST09</t>
  </si>
  <si>
    <t>TR13</t>
  </si>
  <si>
    <t>TR15</t>
  </si>
  <si>
    <t>TR16</t>
  </si>
  <si>
    <t>TR16A</t>
  </si>
  <si>
    <t>TR17</t>
  </si>
  <si>
    <t>TR10</t>
  </si>
  <si>
    <t>TR19</t>
  </si>
  <si>
    <t>TR19A</t>
  </si>
  <si>
    <t>TR19B</t>
  </si>
  <si>
    <t>TR20</t>
  </si>
  <si>
    <t>TR20A</t>
  </si>
  <si>
    <t>TR20A(B)</t>
  </si>
  <si>
    <t>TR21</t>
  </si>
  <si>
    <t>TR22</t>
  </si>
  <si>
    <t>TR23</t>
  </si>
  <si>
    <t>TR23a</t>
  </si>
  <si>
    <t>TR24</t>
  </si>
  <si>
    <t>TR25</t>
  </si>
  <si>
    <t>TR25A</t>
  </si>
  <si>
    <t>TR25B</t>
  </si>
  <si>
    <t>TR26</t>
  </si>
  <si>
    <t>TR26A</t>
  </si>
  <si>
    <t>TR27</t>
  </si>
  <si>
    <t>TR28</t>
  </si>
  <si>
    <t>TR05</t>
  </si>
  <si>
    <t>TR09</t>
  </si>
  <si>
    <t>Trafford 05</t>
  </si>
  <si>
    <t>Trafford 09</t>
  </si>
  <si>
    <t>Trafford 13</t>
  </si>
  <si>
    <t>Trafford 15</t>
  </si>
  <si>
    <t>Trafford 16</t>
  </si>
  <si>
    <t>Trafford 16A</t>
  </si>
  <si>
    <t>Trafford 17</t>
  </si>
  <si>
    <t>Trafford 18</t>
  </si>
  <si>
    <t>Trafford 19</t>
  </si>
  <si>
    <t>Trafford 19a</t>
  </si>
  <si>
    <t>Trafford 19b</t>
  </si>
  <si>
    <t>Trafford 20</t>
  </si>
  <si>
    <t>Trafford 20a</t>
  </si>
  <si>
    <t>Trafford 20a(b)</t>
  </si>
  <si>
    <t>Trafford 21</t>
  </si>
  <si>
    <t>Trafford 22</t>
  </si>
  <si>
    <t>Trafford 23</t>
  </si>
  <si>
    <t>Trafford 24</t>
  </si>
  <si>
    <t>Trafford 25</t>
  </si>
  <si>
    <t>Trafford 25A</t>
  </si>
  <si>
    <t>Trafford 25B</t>
  </si>
  <si>
    <t>Trafford 26</t>
  </si>
  <si>
    <t>Trafford 26A</t>
  </si>
  <si>
    <t>Trafford 27</t>
  </si>
  <si>
    <t>Trafford 28</t>
  </si>
  <si>
    <t>WI114</t>
  </si>
  <si>
    <t>WI115</t>
  </si>
  <si>
    <t>WI116</t>
  </si>
  <si>
    <t>WI117</t>
  </si>
  <si>
    <t>WI118</t>
  </si>
  <si>
    <t>WI119</t>
  </si>
  <si>
    <t>WI120</t>
  </si>
  <si>
    <t>WI121</t>
  </si>
  <si>
    <t>WI122</t>
  </si>
  <si>
    <t>WI123</t>
  </si>
  <si>
    <t>WI124</t>
  </si>
  <si>
    <t>WI125</t>
  </si>
  <si>
    <t>WI126</t>
  </si>
  <si>
    <t>WI127</t>
  </si>
  <si>
    <t>WI128</t>
  </si>
  <si>
    <t>WI129</t>
  </si>
  <si>
    <t>WI130</t>
  </si>
  <si>
    <t>WI131</t>
  </si>
  <si>
    <t>WI132</t>
  </si>
  <si>
    <t>WI133</t>
  </si>
  <si>
    <t>WI134</t>
  </si>
  <si>
    <t>WI135</t>
  </si>
  <si>
    <t>WI136</t>
  </si>
  <si>
    <t>WI137</t>
  </si>
  <si>
    <t>WI138</t>
  </si>
  <si>
    <t>WI139</t>
  </si>
  <si>
    <t>WI14</t>
  </si>
  <si>
    <t>WI140</t>
  </si>
  <si>
    <t>WI141</t>
  </si>
  <si>
    <t>WI142</t>
  </si>
  <si>
    <t>WI143</t>
  </si>
  <si>
    <t>WI144</t>
  </si>
  <si>
    <t>WI145</t>
  </si>
  <si>
    <t>WI146</t>
  </si>
  <si>
    <t>WI147</t>
  </si>
  <si>
    <t>WI148</t>
  </si>
  <si>
    <t>WI149</t>
  </si>
  <si>
    <t>WI150</t>
  </si>
  <si>
    <t>WI151</t>
  </si>
  <si>
    <t>WI152</t>
  </si>
  <si>
    <t>WI153</t>
  </si>
  <si>
    <t>WI154</t>
  </si>
  <si>
    <t>WI155</t>
  </si>
  <si>
    <t>WI156</t>
  </si>
  <si>
    <t>WI157</t>
  </si>
  <si>
    <t>WI158</t>
  </si>
  <si>
    <t>WI159</t>
  </si>
  <si>
    <t>WI160</t>
  </si>
  <si>
    <t>WI161</t>
  </si>
  <si>
    <t>WI162</t>
  </si>
  <si>
    <t>WI163</t>
  </si>
  <si>
    <t>WI164</t>
  </si>
  <si>
    <t>WI165</t>
  </si>
  <si>
    <t>WI166</t>
  </si>
  <si>
    <t>WI167</t>
  </si>
  <si>
    <t>WI168</t>
  </si>
  <si>
    <t>WI169</t>
  </si>
  <si>
    <t>WI170</t>
  </si>
  <si>
    <t>WI171</t>
  </si>
  <si>
    <t>WI172</t>
  </si>
  <si>
    <t>WI173</t>
  </si>
  <si>
    <t>WI174</t>
  </si>
  <si>
    <t>WI175</t>
  </si>
  <si>
    <t>WI176</t>
  </si>
  <si>
    <t>WI177</t>
  </si>
  <si>
    <t>WI178</t>
  </si>
  <si>
    <t>WI179</t>
  </si>
  <si>
    <t>WI180</t>
  </si>
  <si>
    <t>WI181</t>
  </si>
  <si>
    <t>WI182</t>
  </si>
  <si>
    <t>WI183</t>
  </si>
  <si>
    <t>WI184</t>
  </si>
  <si>
    <t>WI185</t>
  </si>
  <si>
    <t>WI186</t>
  </si>
  <si>
    <t>WI187</t>
  </si>
  <si>
    <t>WI188</t>
  </si>
  <si>
    <t>WI189</t>
  </si>
  <si>
    <t>WI190</t>
  </si>
  <si>
    <t>WI191</t>
  </si>
  <si>
    <t>WI192</t>
  </si>
  <si>
    <t>WI23</t>
  </si>
  <si>
    <t>WI24</t>
  </si>
  <si>
    <t>WI27</t>
  </si>
  <si>
    <t>WI28</t>
  </si>
  <si>
    <t>WI30</t>
  </si>
  <si>
    <t>WI33</t>
  </si>
  <si>
    <t>WI35</t>
  </si>
  <si>
    <t>WI43</t>
  </si>
  <si>
    <t>WI47</t>
  </si>
  <si>
    <t>WI48</t>
  </si>
  <si>
    <t>WI49</t>
  </si>
  <si>
    <t>WI51</t>
  </si>
  <si>
    <t>WI52</t>
  </si>
  <si>
    <t>WI53</t>
  </si>
  <si>
    <t>WI54</t>
  </si>
  <si>
    <t>WI61</t>
  </si>
  <si>
    <t>WI63</t>
  </si>
  <si>
    <t>WI71</t>
  </si>
  <si>
    <t>WI81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</si>
</sst>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5" fillId="0" borderId="0"/>
    <xf numFmtId="0" fontId="4" fillId="0" borderId="0"/>
  </cellStyleXfs>
  <cellXfs count="61">
    <xf numFmtId="0" fontId="0" fillId="0" borderId="0" xfId="0"/>
    <xf numFmtId="0" fontId="3" fillId="0" borderId="0" xfId="0" applyFont="1" applyAlignment="1">
      <alignment horizontal="left" vertical="center" indent="5"/>
    </xf>
    <xf numFmtId="0" fontId="0" fillId="2" borderId="1" xfId="0" applyFont="1" applyFill="1" applyBorder="1" applyAlignment="1">
      <alignment horizontal="center" vertical="center"/>
    </xf>
    <xf numFmtId="0" fontId="0" fillId="0" borderId="0" xfId="0"/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0" xfId="0" applyFill="1"/>
    <xf numFmtId="0" fontId="0" fillId="2" borderId="1" xfId="0" applyFill="1" applyBorder="1" applyAlignment="1">
      <alignment horizontal="center" vertical="center"/>
    </xf>
    <xf numFmtId="164" fontId="0" fillId="2" borderId="1" xfId="0" applyNumberFormat="1" applyFill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/>
    </xf>
    <xf numFmtId="164" fontId="0" fillId="2" borderId="1" xfId="0" applyNumberFormat="1" applyFill="1" applyBorder="1" applyAlignment="1">
      <alignment horizontal="center"/>
    </xf>
    <xf numFmtId="164" fontId="0" fillId="4" borderId="1" xfId="0" applyNumberFormat="1" applyFill="1" applyBorder="1" applyAlignment="1">
      <alignment horizontal="center"/>
    </xf>
    <xf numFmtId="164" fontId="0" fillId="0" borderId="0" xfId="0" applyNumberFormat="1" applyAlignment="1">
      <alignment horizontal="center"/>
    </xf>
    <xf numFmtId="0" fontId="0" fillId="4" borderId="1" xfId="0" applyFont="1" applyFill="1" applyBorder="1" applyAlignment="1">
      <alignment horizontal="center" vertical="center"/>
    </xf>
    <xf numFmtId="164" fontId="4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/>
    <xf numFmtId="0" fontId="0" fillId="2" borderId="2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1" fontId="0" fillId="2" borderId="2" xfId="0" applyNumberFormat="1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1" xfId="0" applyFill="1" applyBorder="1"/>
    <xf numFmtId="0" fontId="0" fillId="4" borderId="1" xfId="0" applyFill="1" applyBorder="1"/>
    <xf numFmtId="0" fontId="0" fillId="0" borderId="1" xfId="0" applyBorder="1"/>
    <xf numFmtId="0" fontId="0" fillId="0" borderId="0" xfId="0" applyBorder="1"/>
    <xf numFmtId="0" fontId="0" fillId="0" borderId="0" xfId="0" applyFill="1"/>
    <xf numFmtId="164" fontId="0" fillId="0" borderId="0" xfId="0" applyNumberFormat="1" applyFill="1" applyAlignment="1">
      <alignment horizontal="center"/>
    </xf>
    <xf numFmtId="164" fontId="0" fillId="0" borderId="0" xfId="0" applyNumberFormat="1" applyFill="1"/>
    <xf numFmtId="49" fontId="0" fillId="4" borderId="1" xfId="0" applyNumberFormat="1" applyFill="1" applyBorder="1" applyAlignment="1">
      <alignment horizontal="center" vertical="center"/>
    </xf>
    <xf numFmtId="164" fontId="0" fillId="4" borderId="1" xfId="0" applyNumberFormat="1" applyFill="1" applyBorder="1" applyAlignment="1">
      <alignment horizontal="center" vertical="center"/>
    </xf>
    <xf numFmtId="0" fontId="0" fillId="4" borderId="1" xfId="0" applyFill="1" applyBorder="1" applyAlignment="1">
      <alignment horizontal="center"/>
    </xf>
    <xf numFmtId="0" fontId="0" fillId="4" borderId="1" xfId="0" applyFill="1" applyBorder="1" applyAlignment="1">
      <alignment horizontal="center" vertical="center"/>
    </xf>
    <xf numFmtId="164" fontId="0" fillId="4" borderId="1" xfId="0" applyNumberFormat="1" applyFill="1" applyBorder="1" applyAlignment="1">
      <alignment horizontal="center" vertical="top"/>
    </xf>
    <xf numFmtId="164" fontId="7" fillId="4" borderId="1" xfId="0" applyNumberFormat="1" applyFont="1" applyFill="1" applyBorder="1" applyAlignment="1">
      <alignment horizontal="center" vertical="top"/>
    </xf>
    <xf numFmtId="0" fontId="0" fillId="4" borderId="1" xfId="0" applyFill="1" applyBorder="1" applyAlignment="1">
      <alignment horizontal="center" vertical="top"/>
    </xf>
    <xf numFmtId="164" fontId="6" fillId="4" borderId="1" xfId="0" applyNumberFormat="1" applyFont="1" applyFill="1" applyBorder="1" applyAlignment="1">
      <alignment horizontal="center" vertical="top"/>
    </xf>
    <xf numFmtId="0" fontId="0" fillId="4" borderId="1" xfId="0" applyFill="1" applyBorder="1" applyAlignment="1">
      <alignment horizontal="center" wrapText="1"/>
    </xf>
    <xf numFmtId="0" fontId="0" fillId="4" borderId="1" xfId="0" applyFill="1" applyBorder="1" applyAlignment="1">
      <alignment horizontal="center" vertical="center" wrapText="1"/>
    </xf>
    <xf numFmtId="49" fontId="0" fillId="4" borderId="1" xfId="0" applyNumberFormat="1" applyFill="1" applyBorder="1" applyAlignment="1">
      <alignment horizontal="center" vertical="center" wrapText="1"/>
    </xf>
    <xf numFmtId="164" fontId="0" fillId="4" borderId="1" xfId="0" applyNumberForma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top" wrapText="1"/>
    </xf>
    <xf numFmtId="164" fontId="4" fillId="0" borderId="1" xfId="0" applyNumberFormat="1" applyFont="1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164" fontId="7" fillId="4" borderId="1" xfId="0" applyNumberFormat="1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1" fontId="0" fillId="2" borderId="3" xfId="0" applyNumberFormat="1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164" fontId="4" fillId="0" borderId="1" xfId="0" applyNumberFormat="1" applyFont="1" applyBorder="1" applyAlignment="1" applyProtection="1">
      <alignment horizontal="center" vertical="center" wrapText="1"/>
      <protection locked="0"/>
    </xf>
    <xf numFmtId="164" fontId="4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164" fontId="0" fillId="0" borderId="1" xfId="0" applyNumberFormat="1" applyFill="1" applyBorder="1" applyAlignment="1">
      <alignment horizontal="center"/>
    </xf>
    <xf numFmtId="164" fontId="0" fillId="4" borderId="1" xfId="0" applyNumberFormat="1" applyFill="1" applyBorder="1" applyAlignment="1">
      <alignment horizontal="center" vertical="top" wrapText="1"/>
    </xf>
    <xf numFmtId="164" fontId="6" fillId="4" borderId="1" xfId="0" applyNumberFormat="1" applyFont="1" applyFill="1" applyBorder="1" applyAlignment="1">
      <alignment horizontal="center" vertical="top" wrapText="1"/>
    </xf>
    <xf numFmtId="0" fontId="0" fillId="4" borderId="3" xfId="0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>
      <alignment horizontal="center" vertical="center" wrapText="1"/>
    </xf>
    <xf numFmtId="1" fontId="1" fillId="3" borderId="1" xfId="0" applyNumberFormat="1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0" fillId="0" borderId="0" xfId="0" applyNumberFormat="1" applyFill="1"/>
    <xf numFmtId="0" fontId="6" fillId="4" borderId="1" xfId="0" applyFont="1" applyFill="1" applyBorder="1" applyAlignment="1">
      <alignment horizontal="center" vertical="center"/>
    </xf>
  </cellXfs>
  <cellStyles count="4">
    <cellStyle name="Normal" xfId="0" builtinId="0"/>
    <cellStyle name="Normal 11" xfId="1" xr:uid="{00000000-0005-0000-0000-000001000000}"/>
    <cellStyle name="Normal 2" xfId="2" xr:uid="{00000000-0005-0000-0000-000002000000}"/>
    <cellStyle name="Normal 2 2" xfId="3" xr:uid="{00000000-0005-0000-0000-000003000000}"/>
  </cellStyles>
  <dxfs count="1">
    <dxf>
      <font>
        <b/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MPTE-file-02\departmentdata$\TSD\DelPn\WA0032_F&amp;L\Matthew%20O'Neill\Air%20Quality\Reports\ASR\2017\Final%20documents\GM%20Monitoring%20Results%202017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oneillm\AppData\Local\Microsoft\Windows\Temporary%20Internet%20Files\Content.Outlook\94MJUF7N\Tube%20results%202011-15%20MCC_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Table 2.1"/>
      <sheetName val="Table 2.2"/>
      <sheetName val="Table A.1"/>
      <sheetName val="Table A.2"/>
      <sheetName val="Table A.3"/>
      <sheetName val="Table A.4"/>
      <sheetName val="Table A.5"/>
      <sheetName val="Table A.6"/>
      <sheetName val="Table A.7"/>
      <sheetName val="Table A.8"/>
      <sheetName val="Table B.1"/>
      <sheetName val="LISTS"/>
      <sheetName val="SUMMAR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3">
          <cell r="O3" t="str">
            <v>Urban Centre</v>
          </cell>
        </row>
        <row r="4">
          <cell r="O4" t="str">
            <v>Urban Background</v>
          </cell>
        </row>
        <row r="5">
          <cell r="O5" t="str">
            <v>Suburban</v>
          </cell>
        </row>
        <row r="6">
          <cell r="O6" t="str">
            <v>Roadside</v>
          </cell>
        </row>
        <row r="7">
          <cell r="O7" t="str">
            <v>Kerbside</v>
          </cell>
        </row>
        <row r="8">
          <cell r="O8" t="str">
            <v>Industrial</v>
          </cell>
        </row>
        <row r="9">
          <cell r="O9" t="str">
            <v>Rural</v>
          </cell>
        </row>
        <row r="10">
          <cell r="O10" t="str">
            <v>Other</v>
          </cell>
        </row>
      </sheetData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arly"/>
      <sheetName val="2015"/>
    </sheetNames>
    <sheetDataSet>
      <sheetData sheetId="0" refreshError="1">
        <row r="2">
          <cell r="E2" t="str">
            <v>UT</v>
          </cell>
        </row>
        <row r="3">
          <cell r="E3" t="str">
            <v>UB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 filterMode="1">
    <pageSetUpPr fitToPage="1"/>
  </sheetPr>
  <dimension ref="A1:CF987"/>
  <sheetViews>
    <sheetView tabSelected="1" zoomScale="70" zoomScaleNormal="70" workbookViewId="0">
      <pane ySplit="1" topLeftCell="A2" activePane="bottomLeft" state="frozen"/>
      <selection activeCell="E1" sqref="E1"/>
      <selection pane="bottomLeft" activeCell="Y8" sqref="Y8:Y422"/>
    </sheetView>
  </sheetViews>
  <sheetFormatPr defaultColWidth="9.1796875" defaultRowHeight="14.5" x14ac:dyDescent="0.35"/>
  <cols>
    <col min="1" max="1" width="20.81640625" style="3" customWidth="1"/>
    <col min="2" max="2" width="11.453125" style="3" customWidth="1"/>
    <col min="3" max="3" width="14" style="3" customWidth="1"/>
    <col min="4" max="4" width="30.7265625" style="3" customWidth="1"/>
    <col min="5" max="5" width="18.453125" style="3" customWidth="1"/>
    <col min="6" max="6" width="10" style="3" customWidth="1"/>
    <col min="7" max="7" width="18.7265625" style="3" customWidth="1"/>
    <col min="8" max="8" width="6.81640625" style="3" customWidth="1"/>
    <col min="9" max="9" width="10.453125" style="3" customWidth="1"/>
    <col min="10" max="11" width="9.54296875" style="3" customWidth="1"/>
    <col min="12" max="12" width="6.81640625" style="3" customWidth="1"/>
    <col min="13" max="13" width="6.7265625" style="3" customWidth="1"/>
    <col min="14" max="14" width="7.1796875" style="3" customWidth="1"/>
    <col min="15" max="15" width="7.1796875" style="11" customWidth="1"/>
    <col min="16" max="17" width="11" style="11" customWidth="1"/>
    <col min="18" max="18" width="9.54296875" style="11" customWidth="1"/>
    <col min="19" max="21" width="9.1796875" style="3" customWidth="1"/>
    <col min="22" max="22" width="10.54296875" style="21" customWidth="1"/>
    <col min="23" max="23" width="12" style="21" customWidth="1"/>
    <col min="24" max="16384" width="9.1796875" style="3"/>
  </cols>
  <sheetData>
    <row r="1" spans="1:84" s="23" customFormat="1" ht="116" x14ac:dyDescent="0.35">
      <c r="A1" s="55" t="s">
        <v>0</v>
      </c>
      <c r="B1" s="55" t="s">
        <v>1</v>
      </c>
      <c r="C1" s="55" t="s">
        <v>2</v>
      </c>
      <c r="D1" s="55" t="s">
        <v>3</v>
      </c>
      <c r="E1" s="55" t="s">
        <v>4</v>
      </c>
      <c r="F1" s="55" t="s">
        <v>652</v>
      </c>
      <c r="G1" s="55" t="s">
        <v>653</v>
      </c>
      <c r="H1" s="55" t="s">
        <v>5</v>
      </c>
      <c r="I1" s="55" t="s">
        <v>6</v>
      </c>
      <c r="J1" s="55">
        <v>2011</v>
      </c>
      <c r="K1" s="55">
        <v>2012</v>
      </c>
      <c r="L1" s="55">
        <v>2013</v>
      </c>
      <c r="M1" s="55">
        <v>2014</v>
      </c>
      <c r="N1" s="55">
        <v>2015</v>
      </c>
      <c r="O1" s="56">
        <v>2016</v>
      </c>
      <c r="P1" s="56">
        <v>2017</v>
      </c>
      <c r="Q1" s="56">
        <v>2018</v>
      </c>
      <c r="R1" s="56">
        <v>2019</v>
      </c>
      <c r="S1" s="55" t="s">
        <v>7</v>
      </c>
      <c r="T1" s="55" t="s">
        <v>8</v>
      </c>
      <c r="U1" s="57" t="s">
        <v>9</v>
      </c>
      <c r="V1" s="55" t="s">
        <v>10</v>
      </c>
      <c r="W1" s="55" t="s">
        <v>11</v>
      </c>
    </row>
    <row r="2" spans="1:84" s="5" customFormat="1" hidden="1" x14ac:dyDescent="0.35">
      <c r="A2" s="6" t="s">
        <v>12</v>
      </c>
      <c r="B2" s="6" t="s">
        <v>13</v>
      </c>
      <c r="C2" s="6" t="s">
        <v>654</v>
      </c>
      <c r="D2" s="6" t="s">
        <v>14</v>
      </c>
      <c r="E2" s="6" t="s">
        <v>15</v>
      </c>
      <c r="F2" s="6">
        <v>2</v>
      </c>
      <c r="G2" s="6">
        <v>0.5</v>
      </c>
      <c r="H2" s="6" t="s">
        <v>16</v>
      </c>
      <c r="I2" s="6">
        <v>2.4</v>
      </c>
      <c r="J2" s="6">
        <v>45.2</v>
      </c>
      <c r="K2" s="6">
        <v>44.6</v>
      </c>
      <c r="L2" s="6">
        <v>39.299999999999997</v>
      </c>
      <c r="M2" s="6">
        <v>41.6</v>
      </c>
      <c r="N2" s="7">
        <v>38.08</v>
      </c>
      <c r="O2" s="7">
        <v>49.14</v>
      </c>
      <c r="P2" s="7">
        <v>41.330666666666666</v>
      </c>
      <c r="Q2" s="7">
        <v>40.252000000000002</v>
      </c>
      <c r="R2" s="46">
        <v>41.183500000000002</v>
      </c>
      <c r="S2" s="6" t="s">
        <v>9</v>
      </c>
      <c r="T2" s="42">
        <v>370763</v>
      </c>
      <c r="U2" s="15">
        <v>407929</v>
      </c>
      <c r="V2" s="19">
        <v>53.567149999999998</v>
      </c>
      <c r="W2" s="19">
        <v>-2.4429219999999998</v>
      </c>
      <c r="X2" s="23"/>
      <c r="Y2" s="23" t="str">
        <f>IF(R2&lt;Q2,"reduction","increase")</f>
        <v>increase</v>
      </c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</row>
    <row r="3" spans="1:84" s="5" customFormat="1" hidden="1" x14ac:dyDescent="0.35">
      <c r="A3" s="6" t="s">
        <v>17</v>
      </c>
      <c r="B3" s="6" t="s">
        <v>13</v>
      </c>
      <c r="C3" s="6" t="s">
        <v>655</v>
      </c>
      <c r="D3" s="6" t="s">
        <v>18</v>
      </c>
      <c r="E3" s="6" t="s">
        <v>19</v>
      </c>
      <c r="F3" s="6">
        <v>0</v>
      </c>
      <c r="G3" s="6">
        <v>2.5</v>
      </c>
      <c r="H3" s="6" t="s">
        <v>16</v>
      </c>
      <c r="I3" s="6">
        <v>2.4</v>
      </c>
      <c r="J3" s="6">
        <v>32.6</v>
      </c>
      <c r="K3" s="6">
        <v>28.2</v>
      </c>
      <c r="L3" s="6">
        <v>27.4</v>
      </c>
      <c r="M3" s="6">
        <v>25.5</v>
      </c>
      <c r="N3" s="7">
        <v>23.426666666666666</v>
      </c>
      <c r="O3" s="7">
        <v>30.921800000000005</v>
      </c>
      <c r="P3" s="7">
        <v>27.456000000000003</v>
      </c>
      <c r="Q3" s="7">
        <v>25.860750000000003</v>
      </c>
      <c r="R3" s="46">
        <v>27.055250000000004</v>
      </c>
      <c r="S3" s="6" t="s">
        <v>9</v>
      </c>
      <c r="T3" s="42">
        <v>371394</v>
      </c>
      <c r="U3" s="15">
        <v>411718</v>
      </c>
      <c r="V3" s="19">
        <v>53.601239999999997</v>
      </c>
      <c r="W3" s="19">
        <v>-2.4337436000000001</v>
      </c>
      <c r="X3" s="23"/>
      <c r="Y3" s="23" t="str">
        <f t="shared" ref="Y3:Y66" si="0">IF(R3&lt;Q3,"reduction","increase")</f>
        <v>increase</v>
      </c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</row>
    <row r="4" spans="1:84" s="5" customFormat="1" hidden="1" x14ac:dyDescent="0.35">
      <c r="A4" s="4" t="s">
        <v>20</v>
      </c>
      <c r="B4" s="6" t="s">
        <v>13</v>
      </c>
      <c r="C4" s="6" t="s">
        <v>656</v>
      </c>
      <c r="D4" s="6" t="s">
        <v>21</v>
      </c>
      <c r="E4" s="6" t="s">
        <v>15</v>
      </c>
      <c r="F4" s="6">
        <v>5</v>
      </c>
      <c r="G4" s="6">
        <v>0.5</v>
      </c>
      <c r="H4" s="6" t="s">
        <v>16</v>
      </c>
      <c r="I4" s="6">
        <v>2.4</v>
      </c>
      <c r="J4" s="6" t="s">
        <v>22</v>
      </c>
      <c r="K4" s="6" t="s">
        <v>22</v>
      </c>
      <c r="L4" s="6" t="s">
        <v>22</v>
      </c>
      <c r="M4" s="6" t="s">
        <v>22</v>
      </c>
      <c r="N4" s="7" t="s">
        <v>22</v>
      </c>
      <c r="O4" s="7">
        <v>31.777200000000004</v>
      </c>
      <c r="P4" s="7">
        <v>29.15</v>
      </c>
      <c r="Q4" s="7">
        <v>27.887454545454545</v>
      </c>
      <c r="R4" s="46">
        <v>27.418090909090914</v>
      </c>
      <c r="S4" s="6" t="s">
        <v>16</v>
      </c>
      <c r="T4" s="42">
        <v>371352</v>
      </c>
      <c r="U4" s="15">
        <v>409094</v>
      </c>
      <c r="V4" s="19">
        <v>53.577652999999998</v>
      </c>
      <c r="W4" s="19">
        <v>-2.4341363</v>
      </c>
      <c r="X4" s="25"/>
      <c r="Y4" s="23" t="str">
        <f t="shared" si="0"/>
        <v>reduction</v>
      </c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</row>
    <row r="5" spans="1:84" s="5" customFormat="1" hidden="1" x14ac:dyDescent="0.35">
      <c r="A5" s="4" t="s">
        <v>23</v>
      </c>
      <c r="B5" s="6" t="s">
        <v>13</v>
      </c>
      <c r="C5" s="6" t="s">
        <v>657</v>
      </c>
      <c r="D5" s="6" t="s">
        <v>24</v>
      </c>
      <c r="E5" s="6" t="s">
        <v>19</v>
      </c>
      <c r="F5" s="6">
        <v>40</v>
      </c>
      <c r="G5" s="6">
        <v>138</v>
      </c>
      <c r="H5" s="6" t="s">
        <v>16</v>
      </c>
      <c r="I5" s="6">
        <v>1</v>
      </c>
      <c r="J5" s="6" t="s">
        <v>22</v>
      </c>
      <c r="K5" s="6" t="s">
        <v>22</v>
      </c>
      <c r="L5" s="6" t="s">
        <v>22</v>
      </c>
      <c r="M5" s="6" t="s">
        <v>22</v>
      </c>
      <c r="N5" s="7" t="s">
        <v>22</v>
      </c>
      <c r="O5" s="7">
        <v>20.02</v>
      </c>
      <c r="P5" s="7">
        <v>14.449600000000002</v>
      </c>
      <c r="Q5" s="7">
        <v>13.644499999999999</v>
      </c>
      <c r="R5" s="46">
        <v>12.345749999999999</v>
      </c>
      <c r="S5" s="6" t="s">
        <v>16</v>
      </c>
      <c r="T5" s="42">
        <v>363712</v>
      </c>
      <c r="U5" s="15">
        <v>412396</v>
      </c>
      <c r="V5" s="19">
        <v>53.606856999999998</v>
      </c>
      <c r="W5" s="19">
        <v>-2.5499016000000001</v>
      </c>
      <c r="X5" s="23"/>
      <c r="Y5" s="23" t="str">
        <f t="shared" si="0"/>
        <v>reduction</v>
      </c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</row>
    <row r="6" spans="1:84" s="5" customFormat="1" hidden="1" x14ac:dyDescent="0.35">
      <c r="A6" s="4" t="s">
        <v>25</v>
      </c>
      <c r="B6" s="6" t="s">
        <v>13</v>
      </c>
      <c r="C6" s="6" t="s">
        <v>658</v>
      </c>
      <c r="D6" s="6" t="s">
        <v>26</v>
      </c>
      <c r="E6" s="6" t="s">
        <v>15</v>
      </c>
      <c r="F6" s="6">
        <v>3</v>
      </c>
      <c r="G6" s="6">
        <v>2.5</v>
      </c>
      <c r="H6" s="6" t="s">
        <v>16</v>
      </c>
      <c r="I6" s="6">
        <v>2.4</v>
      </c>
      <c r="J6" s="6" t="s">
        <v>22</v>
      </c>
      <c r="K6" s="6" t="s">
        <v>22</v>
      </c>
      <c r="L6" s="6" t="s">
        <v>22</v>
      </c>
      <c r="M6" s="6" t="s">
        <v>22</v>
      </c>
      <c r="N6" s="7" t="s">
        <v>22</v>
      </c>
      <c r="O6" s="7">
        <v>26.522363636363632</v>
      </c>
      <c r="P6" s="7">
        <v>23.363999999999997</v>
      </c>
      <c r="Q6" s="7">
        <v>23.381250000000001</v>
      </c>
      <c r="R6" s="46">
        <v>23.428250000000002</v>
      </c>
      <c r="S6" s="6" t="s">
        <v>16</v>
      </c>
      <c r="T6" s="42">
        <v>373839</v>
      </c>
      <c r="U6" s="15">
        <v>406130</v>
      </c>
      <c r="V6" s="19">
        <v>53.551143000000003</v>
      </c>
      <c r="W6" s="19">
        <v>-2.3963274999999999</v>
      </c>
      <c r="X6" s="23"/>
      <c r="Y6" s="23" t="str">
        <f t="shared" si="0"/>
        <v>increase</v>
      </c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</row>
    <row r="7" spans="1:84" s="5" customFormat="1" hidden="1" x14ac:dyDescent="0.35">
      <c r="A7" s="6" t="s">
        <v>27</v>
      </c>
      <c r="B7" s="6" t="s">
        <v>13</v>
      </c>
      <c r="C7" s="6" t="s">
        <v>659</v>
      </c>
      <c r="D7" s="6" t="s">
        <v>28</v>
      </c>
      <c r="E7" s="6" t="s">
        <v>15</v>
      </c>
      <c r="F7" s="6">
        <v>15</v>
      </c>
      <c r="G7" s="6">
        <v>0.5</v>
      </c>
      <c r="H7" s="6" t="s">
        <v>16</v>
      </c>
      <c r="I7" s="6">
        <v>2.4</v>
      </c>
      <c r="J7" s="6">
        <v>44.9</v>
      </c>
      <c r="K7" s="6">
        <v>42.4</v>
      </c>
      <c r="L7" s="6">
        <v>38.1</v>
      </c>
      <c r="M7" s="6">
        <v>41</v>
      </c>
      <c r="N7" s="7">
        <v>51.12</v>
      </c>
      <c r="O7" s="7">
        <v>47.884200000000007</v>
      </c>
      <c r="P7" s="7">
        <v>42.231999999999999</v>
      </c>
      <c r="Q7" s="7">
        <v>37.794249999999998</v>
      </c>
      <c r="R7" s="7">
        <v>39.850500000000004</v>
      </c>
      <c r="S7" s="6" t="s">
        <v>9</v>
      </c>
      <c r="T7" s="42">
        <v>371435</v>
      </c>
      <c r="U7" s="15">
        <v>411690</v>
      </c>
      <c r="V7" s="19">
        <v>53.600991</v>
      </c>
      <c r="W7" s="19">
        <v>-2.4331214999999999</v>
      </c>
      <c r="X7" s="23"/>
      <c r="Y7" s="23" t="str">
        <f t="shared" si="0"/>
        <v>increase</v>
      </c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</row>
    <row r="8" spans="1:84" s="5" customFormat="1" hidden="1" x14ac:dyDescent="0.35">
      <c r="A8" s="6" t="s">
        <v>29</v>
      </c>
      <c r="B8" s="6" t="s">
        <v>13</v>
      </c>
      <c r="C8" s="6" t="s">
        <v>660</v>
      </c>
      <c r="D8" s="6" t="s">
        <v>30</v>
      </c>
      <c r="E8" s="6" t="s">
        <v>19</v>
      </c>
      <c r="F8" s="6">
        <v>6</v>
      </c>
      <c r="G8" s="6">
        <v>2</v>
      </c>
      <c r="H8" s="6" t="s">
        <v>16</v>
      </c>
      <c r="I8" s="6">
        <v>2.4</v>
      </c>
      <c r="J8" s="6">
        <v>23.5</v>
      </c>
      <c r="K8" s="6">
        <v>23.1</v>
      </c>
      <c r="L8" s="6">
        <v>24.1</v>
      </c>
      <c r="M8" s="6">
        <v>21.9</v>
      </c>
      <c r="N8" s="7">
        <v>17.546666666666667</v>
      </c>
      <c r="O8" s="7">
        <v>24.487272727272728</v>
      </c>
      <c r="P8" s="7">
        <v>20.665333333333333</v>
      </c>
      <c r="Q8" s="7">
        <v>21.177249999999997</v>
      </c>
      <c r="R8" s="46">
        <v>21.71972727272728</v>
      </c>
      <c r="S8" s="6" t="s">
        <v>16</v>
      </c>
      <c r="T8" s="42">
        <v>371304</v>
      </c>
      <c r="U8" s="15">
        <v>411748</v>
      </c>
      <c r="V8" s="19">
        <v>53.601505000000003</v>
      </c>
      <c r="W8" s="19">
        <v>-2.4351063000000002</v>
      </c>
      <c r="X8" s="23"/>
      <c r="Y8" s="23" t="str">
        <f t="shared" si="0"/>
        <v>increase</v>
      </c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</row>
    <row r="9" spans="1:84" s="5" customFormat="1" hidden="1" x14ac:dyDescent="0.35">
      <c r="A9" s="6" t="s">
        <v>31</v>
      </c>
      <c r="B9" s="6" t="s">
        <v>13</v>
      </c>
      <c r="C9" s="6" t="s">
        <v>661</v>
      </c>
      <c r="D9" s="6" t="s">
        <v>32</v>
      </c>
      <c r="E9" s="6" t="s">
        <v>19</v>
      </c>
      <c r="F9" s="6">
        <v>5</v>
      </c>
      <c r="G9" s="6">
        <v>1.5</v>
      </c>
      <c r="H9" s="6" t="s">
        <v>16</v>
      </c>
      <c r="I9" s="6">
        <v>2.4</v>
      </c>
      <c r="J9" s="6">
        <v>39.200000000000003</v>
      </c>
      <c r="K9" s="6">
        <v>39.6</v>
      </c>
      <c r="L9" s="6">
        <v>37.5</v>
      </c>
      <c r="M9" s="6">
        <v>32.9</v>
      </c>
      <c r="N9" s="7">
        <v>34.626666666666665</v>
      </c>
      <c r="O9" s="7">
        <v>43.415272727272722</v>
      </c>
      <c r="P9" s="7">
        <v>34.994666666666667</v>
      </c>
      <c r="Q9" s="7">
        <v>34.66225</v>
      </c>
      <c r="R9" s="46">
        <v>35.416090909090904</v>
      </c>
      <c r="S9" s="6" t="s">
        <v>16</v>
      </c>
      <c r="T9" s="42">
        <v>366286</v>
      </c>
      <c r="U9" s="15">
        <v>406561</v>
      </c>
      <c r="V9" s="19">
        <v>53.554583999999998</v>
      </c>
      <c r="W9" s="19">
        <v>-2.5103694999999999</v>
      </c>
      <c r="X9" s="25"/>
      <c r="Y9" s="23" t="str">
        <f t="shared" si="0"/>
        <v>increase</v>
      </c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</row>
    <row r="10" spans="1:84" s="5" customFormat="1" hidden="1" x14ac:dyDescent="0.35">
      <c r="A10" s="6" t="s">
        <v>33</v>
      </c>
      <c r="B10" s="6" t="s">
        <v>13</v>
      </c>
      <c r="C10" s="6" t="s">
        <v>662</v>
      </c>
      <c r="D10" s="6" t="s">
        <v>34</v>
      </c>
      <c r="E10" s="6" t="s">
        <v>15</v>
      </c>
      <c r="F10" s="6">
        <v>20</v>
      </c>
      <c r="G10" s="6">
        <v>1</v>
      </c>
      <c r="H10" s="6" t="s">
        <v>16</v>
      </c>
      <c r="I10" s="6">
        <v>2.4</v>
      </c>
      <c r="J10" s="6">
        <v>41.9</v>
      </c>
      <c r="K10" s="6">
        <v>41.2</v>
      </c>
      <c r="L10" s="6">
        <v>37.700000000000003</v>
      </c>
      <c r="M10" s="6">
        <v>34.4</v>
      </c>
      <c r="N10" s="7">
        <v>36.68</v>
      </c>
      <c r="O10" s="7">
        <v>44.062200000000004</v>
      </c>
      <c r="P10" s="7">
        <v>39.578000000000003</v>
      </c>
      <c r="Q10" s="7">
        <v>36.112249999999996</v>
      </c>
      <c r="R10" s="46">
        <v>35.541500000000006</v>
      </c>
      <c r="S10" s="6" t="s">
        <v>9</v>
      </c>
      <c r="T10" s="42">
        <v>365501</v>
      </c>
      <c r="U10" s="15">
        <v>409887</v>
      </c>
      <c r="V10" s="19">
        <v>53.584426999999998</v>
      </c>
      <c r="W10" s="19">
        <v>-2.5225868</v>
      </c>
      <c r="X10" s="23"/>
      <c r="Y10" s="23" t="str">
        <f t="shared" si="0"/>
        <v>reduction</v>
      </c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</row>
    <row r="11" spans="1:84" s="5" customFormat="1" hidden="1" x14ac:dyDescent="0.35">
      <c r="A11" s="6" t="s">
        <v>35</v>
      </c>
      <c r="B11" s="6" t="s">
        <v>13</v>
      </c>
      <c r="C11" s="6" t="s">
        <v>663</v>
      </c>
      <c r="D11" s="6" t="s">
        <v>36</v>
      </c>
      <c r="E11" s="6" t="s">
        <v>19</v>
      </c>
      <c r="F11" s="6">
        <v>0</v>
      </c>
      <c r="G11" s="6">
        <v>19</v>
      </c>
      <c r="H11" s="6" t="s">
        <v>16</v>
      </c>
      <c r="I11" s="6">
        <v>2</v>
      </c>
      <c r="J11" s="6">
        <v>31.7</v>
      </c>
      <c r="K11" s="6">
        <v>29.4</v>
      </c>
      <c r="L11" s="6">
        <v>26.6</v>
      </c>
      <c r="M11" s="6">
        <v>25.8</v>
      </c>
      <c r="N11" s="7">
        <v>23.426666666666666</v>
      </c>
      <c r="O11" s="7">
        <v>26.553799999999999</v>
      </c>
      <c r="P11" s="7">
        <v>25.996666666666663</v>
      </c>
      <c r="Q11" s="7">
        <v>22.496750000000002</v>
      </c>
      <c r="R11" s="46">
        <v>24.226500000000001</v>
      </c>
      <c r="S11" s="6" t="s">
        <v>9</v>
      </c>
      <c r="T11" s="42">
        <v>365599</v>
      </c>
      <c r="U11" s="15">
        <v>409845</v>
      </c>
      <c r="V11" s="19">
        <v>53.584055999999997</v>
      </c>
      <c r="W11" s="19">
        <v>-2.521102</v>
      </c>
      <c r="X11" s="23"/>
      <c r="Y11" s="23" t="str">
        <f t="shared" si="0"/>
        <v>increase</v>
      </c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</row>
    <row r="12" spans="1:84" s="5" customFormat="1" hidden="1" x14ac:dyDescent="0.35">
      <c r="A12" s="6" t="s">
        <v>37</v>
      </c>
      <c r="B12" s="6" t="s">
        <v>13</v>
      </c>
      <c r="C12" s="6" t="s">
        <v>664</v>
      </c>
      <c r="D12" s="6" t="s">
        <v>38</v>
      </c>
      <c r="E12" s="6" t="s">
        <v>19</v>
      </c>
      <c r="F12" s="6">
        <v>0</v>
      </c>
      <c r="G12" s="6">
        <v>19</v>
      </c>
      <c r="H12" s="6" t="s">
        <v>16</v>
      </c>
      <c r="I12" s="6">
        <v>2</v>
      </c>
      <c r="J12" s="6">
        <v>31.7</v>
      </c>
      <c r="K12" s="6">
        <v>29</v>
      </c>
      <c r="L12" s="6">
        <v>26.9</v>
      </c>
      <c r="M12" s="6" t="s">
        <v>41</v>
      </c>
      <c r="N12" s="7">
        <v>24.675000000000001</v>
      </c>
      <c r="O12" s="7">
        <v>27.738454545454541</v>
      </c>
      <c r="P12" s="7">
        <v>26.326666666666661</v>
      </c>
      <c r="Q12" s="7">
        <v>23.707499999999996</v>
      </c>
      <c r="R12" s="46">
        <v>23.629749999999998</v>
      </c>
      <c r="S12" s="6" t="s">
        <v>9</v>
      </c>
      <c r="T12" s="42">
        <v>365599</v>
      </c>
      <c r="U12" s="15">
        <v>409845</v>
      </c>
      <c r="V12" s="19">
        <v>53.584055999999997</v>
      </c>
      <c r="W12" s="19">
        <v>-2.521102</v>
      </c>
      <c r="X12" s="23"/>
      <c r="Y12" s="23" t="str">
        <f t="shared" si="0"/>
        <v>reduction</v>
      </c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</row>
    <row r="13" spans="1:84" s="5" customFormat="1" hidden="1" x14ac:dyDescent="0.35">
      <c r="A13" s="6" t="s">
        <v>39</v>
      </c>
      <c r="B13" s="6" t="s">
        <v>13</v>
      </c>
      <c r="C13" s="6" t="s">
        <v>665</v>
      </c>
      <c r="D13" s="6" t="s">
        <v>40</v>
      </c>
      <c r="E13" s="6" t="s">
        <v>19</v>
      </c>
      <c r="F13" s="6">
        <v>0</v>
      </c>
      <c r="G13" s="6">
        <v>8</v>
      </c>
      <c r="H13" s="6" t="s">
        <v>16</v>
      </c>
      <c r="I13" s="6">
        <v>2.2000000000000002</v>
      </c>
      <c r="J13" s="6">
        <v>18.899999999999999</v>
      </c>
      <c r="K13" s="6">
        <v>16.3</v>
      </c>
      <c r="L13" s="6">
        <v>16</v>
      </c>
      <c r="M13" s="6">
        <v>20.7</v>
      </c>
      <c r="N13" s="7">
        <v>12.693333333333333</v>
      </c>
      <c r="O13" s="7">
        <v>13.117000000000001</v>
      </c>
      <c r="P13" s="7" t="s">
        <v>41</v>
      </c>
      <c r="Q13" s="6" t="s">
        <v>41</v>
      </c>
      <c r="R13" s="6" t="s">
        <v>41</v>
      </c>
      <c r="S13" s="6" t="s">
        <v>16</v>
      </c>
      <c r="T13" s="42">
        <v>365694</v>
      </c>
      <c r="U13" s="15">
        <v>410166</v>
      </c>
      <c r="V13" s="19">
        <v>53.586947000000002</v>
      </c>
      <c r="W13" s="19">
        <v>-2.5197025000000002</v>
      </c>
      <c r="X13" s="23"/>
      <c r="Y13" s="23" t="str">
        <f t="shared" si="0"/>
        <v>increase</v>
      </c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</row>
    <row r="14" spans="1:84" s="5" customFormat="1" hidden="1" x14ac:dyDescent="0.35">
      <c r="A14" s="6" t="s">
        <v>42</v>
      </c>
      <c r="B14" s="6" t="s">
        <v>13</v>
      </c>
      <c r="C14" s="6" t="s">
        <v>666</v>
      </c>
      <c r="D14" s="6" t="s">
        <v>43</v>
      </c>
      <c r="E14" s="6" t="s">
        <v>19</v>
      </c>
      <c r="F14" s="6">
        <v>3</v>
      </c>
      <c r="G14" s="6">
        <v>1.5</v>
      </c>
      <c r="H14" s="6" t="s">
        <v>16</v>
      </c>
      <c r="I14" s="6">
        <v>2.2000000000000002</v>
      </c>
      <c r="J14" s="6">
        <v>33.4</v>
      </c>
      <c r="K14" s="6">
        <v>33</v>
      </c>
      <c r="L14" s="6">
        <v>29.8</v>
      </c>
      <c r="M14" s="6">
        <v>28.9</v>
      </c>
      <c r="N14" s="7">
        <v>25.439999999999998</v>
      </c>
      <c r="O14" s="7">
        <v>28.735777777777777</v>
      </c>
      <c r="P14" s="7">
        <v>36.159999999999997</v>
      </c>
      <c r="Q14" s="7">
        <v>26.513249999999999</v>
      </c>
      <c r="R14" s="46">
        <v>27.621000000000002</v>
      </c>
      <c r="S14" s="6" t="s">
        <v>9</v>
      </c>
      <c r="T14" s="42">
        <v>375397</v>
      </c>
      <c r="U14" s="15">
        <v>407457</v>
      </c>
      <c r="V14" s="19">
        <v>53.563146000000003</v>
      </c>
      <c r="W14" s="19">
        <v>-2.3729176000000001</v>
      </c>
      <c r="X14" s="23"/>
      <c r="Y14" s="23" t="str">
        <f t="shared" si="0"/>
        <v>increase</v>
      </c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</row>
    <row r="15" spans="1:84" s="5" customFormat="1" hidden="1" x14ac:dyDescent="0.35">
      <c r="A15" s="6" t="s">
        <v>44</v>
      </c>
      <c r="B15" s="6" t="s">
        <v>13</v>
      </c>
      <c r="C15" s="6" t="s">
        <v>667</v>
      </c>
      <c r="D15" s="6" t="s">
        <v>45</v>
      </c>
      <c r="E15" s="6" t="s">
        <v>19</v>
      </c>
      <c r="F15" s="6">
        <v>0</v>
      </c>
      <c r="G15" s="6">
        <v>4</v>
      </c>
      <c r="H15" s="6" t="s">
        <v>16</v>
      </c>
      <c r="I15" s="6">
        <v>2.2000000000000002</v>
      </c>
      <c r="J15" s="6">
        <v>22.4</v>
      </c>
      <c r="K15" s="6">
        <v>22</v>
      </c>
      <c r="L15" s="6">
        <v>19.7</v>
      </c>
      <c r="M15" s="6">
        <v>19.600000000000001</v>
      </c>
      <c r="N15" s="7">
        <v>17.173333333333332</v>
      </c>
      <c r="O15" s="7">
        <v>21.922727272727272</v>
      </c>
      <c r="P15" s="7">
        <v>19.242666666666672</v>
      </c>
      <c r="Q15" s="7">
        <v>20.191909090909093</v>
      </c>
      <c r="R15" s="46">
        <v>19.444749999999999</v>
      </c>
      <c r="S15" s="6" t="s">
        <v>9</v>
      </c>
      <c r="T15" s="42">
        <v>373236</v>
      </c>
      <c r="U15" s="15">
        <v>411968</v>
      </c>
      <c r="V15" s="19">
        <v>53.603585000000002</v>
      </c>
      <c r="W15" s="19">
        <v>-2.4059311000000001</v>
      </c>
      <c r="X15" s="23"/>
      <c r="Y15" s="23" t="str">
        <f t="shared" si="0"/>
        <v>reduction</v>
      </c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</row>
    <row r="16" spans="1:84" s="5" customFormat="1" hidden="1" x14ac:dyDescent="0.35">
      <c r="A16" s="6" t="s">
        <v>46</v>
      </c>
      <c r="B16" s="6" t="s">
        <v>13</v>
      </c>
      <c r="C16" s="6" t="s">
        <v>668</v>
      </c>
      <c r="D16" s="6" t="s">
        <v>47</v>
      </c>
      <c r="E16" s="6" t="s">
        <v>19</v>
      </c>
      <c r="F16" s="6">
        <v>0</v>
      </c>
      <c r="G16" s="6">
        <v>4</v>
      </c>
      <c r="H16" s="6" t="s">
        <v>16</v>
      </c>
      <c r="I16" s="6">
        <v>2.2000000000000002</v>
      </c>
      <c r="J16" s="6">
        <v>19.399999999999999</v>
      </c>
      <c r="K16" s="6">
        <v>17.100000000000001</v>
      </c>
      <c r="L16" s="6">
        <v>17</v>
      </c>
      <c r="M16" s="6">
        <v>16</v>
      </c>
      <c r="N16" s="7">
        <v>13.545</v>
      </c>
      <c r="O16" s="7">
        <v>16.586818181818177</v>
      </c>
      <c r="P16" s="7">
        <v>14.08</v>
      </c>
      <c r="Q16" s="7">
        <v>13.390090909090906</v>
      </c>
      <c r="R16" s="46">
        <v>14.8645</v>
      </c>
      <c r="S16" s="6" t="s">
        <v>16</v>
      </c>
      <c r="T16" s="42">
        <v>372908</v>
      </c>
      <c r="U16" s="15">
        <v>412120</v>
      </c>
      <c r="V16" s="19">
        <v>53.604934</v>
      </c>
      <c r="W16" s="19">
        <v>-2.410901</v>
      </c>
      <c r="X16" s="23"/>
      <c r="Y16" s="23" t="str">
        <f t="shared" si="0"/>
        <v>increase</v>
      </c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</row>
    <row r="17" spans="1:84" s="5" customFormat="1" hidden="1" x14ac:dyDescent="0.35">
      <c r="A17" s="6" t="s">
        <v>48</v>
      </c>
      <c r="B17" s="6" t="s">
        <v>13</v>
      </c>
      <c r="C17" s="6" t="s">
        <v>669</v>
      </c>
      <c r="D17" s="6" t="s">
        <v>49</v>
      </c>
      <c r="E17" s="6" t="s">
        <v>15</v>
      </c>
      <c r="F17" s="6">
        <v>3</v>
      </c>
      <c r="G17" s="6">
        <v>1.5</v>
      </c>
      <c r="H17" s="6" t="s">
        <v>16</v>
      </c>
      <c r="I17" s="6">
        <v>2.4</v>
      </c>
      <c r="J17" s="6">
        <v>37.799999999999997</v>
      </c>
      <c r="K17" s="6">
        <v>36.1</v>
      </c>
      <c r="L17" s="6">
        <v>32.700000000000003</v>
      </c>
      <c r="M17" s="6">
        <v>33.1</v>
      </c>
      <c r="N17" s="7">
        <v>27.533333333333331</v>
      </c>
      <c r="O17" s="7">
        <v>34.166363636363641</v>
      </c>
      <c r="P17" s="7">
        <v>30.807333333333332</v>
      </c>
      <c r="Q17" s="7">
        <v>36.873500000000007</v>
      </c>
      <c r="R17" s="46">
        <v>31.999750000000006</v>
      </c>
      <c r="S17" s="6" t="s">
        <v>9</v>
      </c>
      <c r="T17" s="42">
        <v>373287</v>
      </c>
      <c r="U17" s="15">
        <v>405061</v>
      </c>
      <c r="V17" s="19">
        <v>53.541507000000003</v>
      </c>
      <c r="W17" s="19">
        <v>-2.4045671</v>
      </c>
      <c r="X17" s="23"/>
      <c r="Y17" s="23" t="str">
        <f t="shared" si="0"/>
        <v>reduction</v>
      </c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</row>
    <row r="18" spans="1:84" s="5" customFormat="1" hidden="1" x14ac:dyDescent="0.35">
      <c r="A18" s="6" t="s">
        <v>50</v>
      </c>
      <c r="B18" s="6" t="s">
        <v>13</v>
      </c>
      <c r="C18" s="6" t="s">
        <v>670</v>
      </c>
      <c r="D18" s="6" t="s">
        <v>51</v>
      </c>
      <c r="E18" s="6" t="s">
        <v>15</v>
      </c>
      <c r="F18" s="6">
        <v>22</v>
      </c>
      <c r="G18" s="6">
        <v>0.5</v>
      </c>
      <c r="H18" s="6" t="s">
        <v>16</v>
      </c>
      <c r="I18" s="6">
        <v>1</v>
      </c>
      <c r="J18" s="6">
        <v>43.7</v>
      </c>
      <c r="K18" s="6">
        <v>42.4</v>
      </c>
      <c r="L18" s="6">
        <v>39.6</v>
      </c>
      <c r="M18" s="6">
        <v>40.4</v>
      </c>
      <c r="N18" s="7">
        <v>40.32</v>
      </c>
      <c r="O18" s="7">
        <v>41.120624999999997</v>
      </c>
      <c r="P18" s="40">
        <v>36.4</v>
      </c>
      <c r="Q18" s="7">
        <v>38.28725</v>
      </c>
      <c r="R18" s="46">
        <v>37.238750000000003</v>
      </c>
      <c r="S18" s="6" t="s">
        <v>9</v>
      </c>
      <c r="T18" s="42">
        <v>374450</v>
      </c>
      <c r="U18" s="15">
        <v>405207</v>
      </c>
      <c r="V18" s="19">
        <v>53.542876999999997</v>
      </c>
      <c r="W18" s="19">
        <v>-2.3870298999999999</v>
      </c>
      <c r="X18" s="23"/>
      <c r="Y18" s="23" t="str">
        <f t="shared" si="0"/>
        <v>reduction</v>
      </c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</row>
    <row r="19" spans="1:84" s="5" customFormat="1" hidden="1" x14ac:dyDescent="0.35">
      <c r="A19" s="6" t="s">
        <v>52</v>
      </c>
      <c r="B19" s="6" t="s">
        <v>13</v>
      </c>
      <c r="C19" s="6" t="s">
        <v>671</v>
      </c>
      <c r="D19" s="6" t="s">
        <v>53</v>
      </c>
      <c r="E19" s="6" t="s">
        <v>19</v>
      </c>
      <c r="F19" s="6">
        <v>0</v>
      </c>
      <c r="G19" s="6">
        <v>1.5</v>
      </c>
      <c r="H19" s="6" t="s">
        <v>16</v>
      </c>
      <c r="I19" s="6">
        <v>2.4</v>
      </c>
      <c r="J19" s="6">
        <v>45.7</v>
      </c>
      <c r="K19" s="6">
        <v>32</v>
      </c>
      <c r="L19" s="6">
        <v>39.4</v>
      </c>
      <c r="M19" s="6">
        <v>38.9</v>
      </c>
      <c r="N19" s="7">
        <v>39.24</v>
      </c>
      <c r="O19" s="7">
        <v>66.074272727272728</v>
      </c>
      <c r="P19" s="7" t="s">
        <v>41</v>
      </c>
      <c r="Q19" s="7" t="s">
        <v>41</v>
      </c>
      <c r="R19" s="46">
        <v>47.670250000000003</v>
      </c>
      <c r="S19" s="6" t="s">
        <v>9</v>
      </c>
      <c r="T19" s="42">
        <v>374194</v>
      </c>
      <c r="U19" s="15">
        <v>405460</v>
      </c>
      <c r="V19" s="19">
        <v>53.545138999999999</v>
      </c>
      <c r="W19" s="19">
        <v>-2.3909139000000001</v>
      </c>
      <c r="X19" s="23"/>
      <c r="Y19" s="23" t="str">
        <f t="shared" si="0"/>
        <v>reduction</v>
      </c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</row>
    <row r="20" spans="1:84" s="5" customFormat="1" hidden="1" x14ac:dyDescent="0.35">
      <c r="A20" s="6" t="s">
        <v>54</v>
      </c>
      <c r="B20" s="6" t="s">
        <v>13</v>
      </c>
      <c r="C20" s="6" t="s">
        <v>672</v>
      </c>
      <c r="D20" s="6" t="s">
        <v>55</v>
      </c>
      <c r="E20" s="6" t="s">
        <v>19</v>
      </c>
      <c r="F20" s="6">
        <v>5</v>
      </c>
      <c r="G20" s="6">
        <v>1.5</v>
      </c>
      <c r="H20" s="6" t="s">
        <v>16</v>
      </c>
      <c r="I20" s="6">
        <v>2.4</v>
      </c>
      <c r="J20" s="6">
        <v>27.6</v>
      </c>
      <c r="K20" s="6">
        <v>28.7</v>
      </c>
      <c r="L20" s="6">
        <v>27.9</v>
      </c>
      <c r="M20" s="6">
        <v>26.3</v>
      </c>
      <c r="N20" s="7">
        <v>21.734999999999999</v>
      </c>
      <c r="O20" s="7">
        <v>26.026</v>
      </c>
      <c r="P20" s="7">
        <v>27.140666666666664</v>
      </c>
      <c r="Q20" s="7">
        <v>24.041</v>
      </c>
      <c r="R20" s="46">
        <v>24.985999999999997</v>
      </c>
      <c r="S20" s="6" t="s">
        <v>9</v>
      </c>
      <c r="T20" s="42">
        <v>374282</v>
      </c>
      <c r="U20" s="15">
        <v>406257</v>
      </c>
      <c r="V20" s="19">
        <v>53.552306000000002</v>
      </c>
      <c r="W20" s="19">
        <v>-2.3896518000000002</v>
      </c>
      <c r="X20" s="23"/>
      <c r="Y20" s="23" t="str">
        <f t="shared" si="0"/>
        <v>increase</v>
      </c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BZ20" s="23"/>
      <c r="CA20" s="23"/>
      <c r="CB20" s="23"/>
      <c r="CC20" s="23"/>
      <c r="CD20" s="23"/>
      <c r="CE20" s="23"/>
      <c r="CF20" s="23"/>
    </row>
    <row r="21" spans="1:84" s="5" customFormat="1" hidden="1" x14ac:dyDescent="0.35">
      <c r="A21" s="6" t="s">
        <v>56</v>
      </c>
      <c r="B21" s="6" t="s">
        <v>13</v>
      </c>
      <c r="C21" s="6" t="s">
        <v>673</v>
      </c>
      <c r="D21" s="6" t="s">
        <v>57</v>
      </c>
      <c r="E21" s="6" t="s">
        <v>15</v>
      </c>
      <c r="F21" s="6">
        <v>30</v>
      </c>
      <c r="G21" s="6">
        <v>2</v>
      </c>
      <c r="H21" s="6" t="s">
        <v>16</v>
      </c>
      <c r="I21" s="6">
        <v>2.4</v>
      </c>
      <c r="J21" s="6">
        <v>36.4</v>
      </c>
      <c r="K21" s="6">
        <v>33.9</v>
      </c>
      <c r="L21" s="6">
        <v>29.8</v>
      </c>
      <c r="M21" s="6">
        <v>32</v>
      </c>
      <c r="N21" s="7">
        <v>25.08</v>
      </c>
      <c r="O21" s="7">
        <v>33.8065</v>
      </c>
      <c r="P21" s="7">
        <v>31.160800000000009</v>
      </c>
      <c r="Q21" s="7">
        <v>27.84</v>
      </c>
      <c r="R21" s="46">
        <v>28.613</v>
      </c>
      <c r="S21" s="6" t="s">
        <v>9</v>
      </c>
      <c r="T21" s="42">
        <v>371965</v>
      </c>
      <c r="U21" s="15">
        <v>409907</v>
      </c>
      <c r="V21" s="19">
        <v>53.584994000000002</v>
      </c>
      <c r="W21" s="19">
        <v>-2.4249518999999999</v>
      </c>
      <c r="X21" s="23"/>
      <c r="Y21" s="23" t="str">
        <f t="shared" si="0"/>
        <v>increase</v>
      </c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</row>
    <row r="22" spans="1:84" s="5" customFormat="1" hidden="1" x14ac:dyDescent="0.35">
      <c r="A22" s="6" t="s">
        <v>58</v>
      </c>
      <c r="B22" s="6" t="s">
        <v>13</v>
      </c>
      <c r="C22" s="6" t="s">
        <v>674</v>
      </c>
      <c r="D22" s="6" t="s">
        <v>59</v>
      </c>
      <c r="E22" s="6" t="s">
        <v>19</v>
      </c>
      <c r="F22" s="6">
        <v>7</v>
      </c>
      <c r="G22" s="6">
        <v>1.5</v>
      </c>
      <c r="H22" s="6" t="s">
        <v>16</v>
      </c>
      <c r="I22" s="6">
        <v>2.4</v>
      </c>
      <c r="J22" s="6">
        <v>35.200000000000003</v>
      </c>
      <c r="K22" s="6">
        <v>32.4</v>
      </c>
      <c r="L22" s="6">
        <v>29</v>
      </c>
      <c r="M22" s="6">
        <v>29.6</v>
      </c>
      <c r="N22" s="7">
        <v>26.226666666666667</v>
      </c>
      <c r="O22" s="7">
        <v>32.618444444444449</v>
      </c>
      <c r="P22" s="7">
        <v>30.022666666666666</v>
      </c>
      <c r="Q22" s="7">
        <v>27.905249999999995</v>
      </c>
      <c r="R22" s="46">
        <v>26.834727272727271</v>
      </c>
      <c r="S22" s="6" t="s">
        <v>9</v>
      </c>
      <c r="T22" s="42">
        <v>372059</v>
      </c>
      <c r="U22" s="15">
        <v>409877</v>
      </c>
      <c r="V22" s="19">
        <v>53.584729000000003</v>
      </c>
      <c r="W22" s="19">
        <v>-2.4235293000000002</v>
      </c>
      <c r="X22" s="23"/>
      <c r="Y22" s="23" t="str">
        <f t="shared" si="0"/>
        <v>reduction</v>
      </c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</row>
    <row r="23" spans="1:84" s="5" customFormat="1" hidden="1" x14ac:dyDescent="0.35">
      <c r="A23" s="6" t="s">
        <v>60</v>
      </c>
      <c r="B23" s="6" t="s">
        <v>13</v>
      </c>
      <c r="C23" s="6" t="s">
        <v>675</v>
      </c>
      <c r="D23" s="6" t="s">
        <v>61</v>
      </c>
      <c r="E23" s="6" t="s">
        <v>15</v>
      </c>
      <c r="F23" s="6">
        <v>20</v>
      </c>
      <c r="G23" s="6">
        <v>3</v>
      </c>
      <c r="H23" s="6" t="s">
        <v>16</v>
      </c>
      <c r="I23" s="6">
        <v>2.4</v>
      </c>
      <c r="J23" s="6">
        <v>49.3</v>
      </c>
      <c r="K23" s="6">
        <v>45.3</v>
      </c>
      <c r="L23" s="6">
        <v>39.9</v>
      </c>
      <c r="M23" s="6">
        <v>46.7</v>
      </c>
      <c r="N23" s="7">
        <v>33.880000000000003</v>
      </c>
      <c r="O23" s="7">
        <v>40.412272727272729</v>
      </c>
      <c r="P23" s="7">
        <v>37.003999999999998</v>
      </c>
      <c r="Q23" s="7">
        <v>38.577249999999992</v>
      </c>
      <c r="R23" s="46">
        <v>36.680749999999996</v>
      </c>
      <c r="S23" s="6" t="s">
        <v>9</v>
      </c>
      <c r="T23" s="42">
        <v>371442</v>
      </c>
      <c r="U23" s="15">
        <v>411599</v>
      </c>
      <c r="V23" s="19">
        <v>53.600172999999998</v>
      </c>
      <c r="W23" s="19">
        <v>-2.4330072999999999</v>
      </c>
      <c r="X23" s="23"/>
      <c r="Y23" s="23" t="str">
        <f t="shared" si="0"/>
        <v>reduction</v>
      </c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</row>
    <row r="24" spans="1:84" s="5" customFormat="1" x14ac:dyDescent="0.35">
      <c r="A24" s="6" t="s">
        <v>62</v>
      </c>
      <c r="B24" s="6" t="s">
        <v>13</v>
      </c>
      <c r="C24" s="6" t="s">
        <v>676</v>
      </c>
      <c r="D24" s="6" t="s">
        <v>63</v>
      </c>
      <c r="E24" s="6" t="s">
        <v>19</v>
      </c>
      <c r="F24" s="6">
        <v>8</v>
      </c>
      <c r="G24" s="6">
        <v>15</v>
      </c>
      <c r="H24" s="6" t="s">
        <v>16</v>
      </c>
      <c r="I24" s="6">
        <v>2.4</v>
      </c>
      <c r="J24" s="6">
        <v>26.4</v>
      </c>
      <c r="K24" s="6">
        <v>24.9</v>
      </c>
      <c r="L24" s="6">
        <v>27.5</v>
      </c>
      <c r="M24" s="6">
        <v>22.7</v>
      </c>
      <c r="N24" s="7">
        <v>19.599999999999998</v>
      </c>
      <c r="O24" s="7">
        <v>24.636181818181822</v>
      </c>
      <c r="P24" s="7">
        <v>21.024666666666668</v>
      </c>
      <c r="Q24" s="7">
        <v>21.220749999999999</v>
      </c>
      <c r="R24" s="46">
        <v>21.161727272727273</v>
      </c>
      <c r="S24" s="6" t="s">
        <v>16</v>
      </c>
      <c r="T24" s="42">
        <v>365163</v>
      </c>
      <c r="U24" s="15">
        <v>405640</v>
      </c>
      <c r="V24" s="19">
        <v>53.546233000000001</v>
      </c>
      <c r="W24" s="19">
        <v>-2.5272169999999998</v>
      </c>
      <c r="X24" s="23"/>
      <c r="Y24" s="23" t="str">
        <f t="shared" si="0"/>
        <v>reduction</v>
      </c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</row>
    <row r="25" spans="1:84" s="5" customFormat="1" hidden="1" x14ac:dyDescent="0.35">
      <c r="A25" s="6" t="s">
        <v>64</v>
      </c>
      <c r="B25" s="6" t="s">
        <v>13</v>
      </c>
      <c r="C25" s="6" t="s">
        <v>677</v>
      </c>
      <c r="D25" s="6" t="s">
        <v>65</v>
      </c>
      <c r="E25" s="6" t="s">
        <v>19</v>
      </c>
      <c r="F25" s="6">
        <v>13</v>
      </c>
      <c r="G25" s="6">
        <v>1.5</v>
      </c>
      <c r="H25" s="6" t="s">
        <v>16</v>
      </c>
      <c r="I25" s="6">
        <v>2.4</v>
      </c>
      <c r="J25" s="6">
        <v>38.4</v>
      </c>
      <c r="K25" s="6">
        <v>34.700000000000003</v>
      </c>
      <c r="L25" s="6">
        <v>37.700000000000003</v>
      </c>
      <c r="M25" s="6">
        <v>34.4</v>
      </c>
      <c r="N25" s="7">
        <v>27.824999999999999</v>
      </c>
      <c r="O25" s="7">
        <v>36.889125</v>
      </c>
      <c r="P25" s="7">
        <v>32.295999999999999</v>
      </c>
      <c r="Q25" s="7">
        <v>30.297749999999997</v>
      </c>
      <c r="R25" s="46">
        <v>31.131750000000004</v>
      </c>
      <c r="S25" s="6" t="s">
        <v>9</v>
      </c>
      <c r="T25" s="42">
        <v>367672</v>
      </c>
      <c r="U25" s="15">
        <v>406910</v>
      </c>
      <c r="V25" s="19">
        <v>53.557808999999999</v>
      </c>
      <c r="W25" s="19">
        <v>-2.4894856000000001</v>
      </c>
      <c r="X25" s="23"/>
      <c r="Y25" s="23" t="str">
        <f t="shared" si="0"/>
        <v>increase</v>
      </c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</row>
    <row r="26" spans="1:84" s="5" customFormat="1" hidden="1" x14ac:dyDescent="0.35">
      <c r="A26" s="6" t="s">
        <v>66</v>
      </c>
      <c r="B26" s="6" t="s">
        <v>13</v>
      </c>
      <c r="C26" s="6" t="s">
        <v>678</v>
      </c>
      <c r="D26" s="6" t="s">
        <v>67</v>
      </c>
      <c r="E26" s="6" t="s">
        <v>15</v>
      </c>
      <c r="F26" s="6">
        <v>30</v>
      </c>
      <c r="G26" s="6">
        <v>1.5</v>
      </c>
      <c r="H26" s="6" t="s">
        <v>16</v>
      </c>
      <c r="I26" s="6">
        <v>2.4</v>
      </c>
      <c r="J26" s="6" t="s">
        <v>41</v>
      </c>
      <c r="K26" s="6" t="s">
        <v>41</v>
      </c>
      <c r="L26" s="6" t="s">
        <v>41</v>
      </c>
      <c r="M26" s="6" t="s">
        <v>41</v>
      </c>
      <c r="N26" s="6" t="s">
        <v>41</v>
      </c>
      <c r="O26" s="6" t="s">
        <v>41</v>
      </c>
      <c r="P26" s="6" t="s">
        <v>41</v>
      </c>
      <c r="Q26" s="7">
        <v>49.002749999999992</v>
      </c>
      <c r="R26" s="46">
        <v>47.662499999999994</v>
      </c>
      <c r="S26" s="6" t="s">
        <v>9</v>
      </c>
      <c r="T26" s="42">
        <v>369030</v>
      </c>
      <c r="U26" s="15">
        <v>405809</v>
      </c>
      <c r="V26" s="19">
        <v>53.547995</v>
      </c>
      <c r="W26" s="19">
        <v>-2.4688769000000002</v>
      </c>
      <c r="X26" s="23"/>
      <c r="Y26" s="23" t="str">
        <f t="shared" si="0"/>
        <v>reduction</v>
      </c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</row>
    <row r="27" spans="1:84" s="5" customFormat="1" hidden="1" x14ac:dyDescent="0.35">
      <c r="A27" s="6" t="s">
        <v>68</v>
      </c>
      <c r="B27" s="6" t="s">
        <v>13</v>
      </c>
      <c r="C27" s="6" t="s">
        <v>679</v>
      </c>
      <c r="D27" s="6" t="s">
        <v>69</v>
      </c>
      <c r="E27" s="6" t="s">
        <v>15</v>
      </c>
      <c r="F27" s="6">
        <v>8</v>
      </c>
      <c r="G27" s="6">
        <v>1.5</v>
      </c>
      <c r="H27" s="6" t="s">
        <v>16</v>
      </c>
      <c r="I27" s="6">
        <v>2.4</v>
      </c>
      <c r="J27" s="6" t="s">
        <v>41</v>
      </c>
      <c r="K27" s="6" t="s">
        <v>41</v>
      </c>
      <c r="L27" s="6" t="s">
        <v>41</v>
      </c>
      <c r="M27" s="6" t="s">
        <v>41</v>
      </c>
      <c r="N27" s="6" t="s">
        <v>41</v>
      </c>
      <c r="O27" s="6" t="s">
        <v>41</v>
      </c>
      <c r="P27" s="6" t="s">
        <v>41</v>
      </c>
      <c r="Q27" s="7">
        <v>21.852818181818183</v>
      </c>
      <c r="R27" s="46">
        <v>23.854500000000005</v>
      </c>
      <c r="S27" s="6" t="s">
        <v>9</v>
      </c>
      <c r="T27" s="42">
        <v>368757</v>
      </c>
      <c r="U27" s="15">
        <v>405701</v>
      </c>
      <c r="V27" s="19">
        <v>53.547007999999998</v>
      </c>
      <c r="W27" s="19">
        <v>-2.4729861</v>
      </c>
      <c r="X27" s="23"/>
      <c r="Y27" s="23" t="str">
        <f t="shared" si="0"/>
        <v>increase</v>
      </c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</row>
    <row r="28" spans="1:84" s="5" customFormat="1" hidden="1" x14ac:dyDescent="0.35">
      <c r="A28" s="6" t="s">
        <v>70</v>
      </c>
      <c r="B28" s="6" t="s">
        <v>13</v>
      </c>
      <c r="C28" s="6" t="s">
        <v>680</v>
      </c>
      <c r="D28" s="6" t="s">
        <v>71</v>
      </c>
      <c r="E28" s="6" t="s">
        <v>15</v>
      </c>
      <c r="F28" s="6">
        <v>300</v>
      </c>
      <c r="G28" s="6">
        <v>1.5</v>
      </c>
      <c r="H28" s="6" t="s">
        <v>16</v>
      </c>
      <c r="I28" s="6">
        <v>2.4</v>
      </c>
      <c r="J28" s="6" t="s">
        <v>41</v>
      </c>
      <c r="K28" s="6" t="s">
        <v>41</v>
      </c>
      <c r="L28" s="6" t="s">
        <v>41</v>
      </c>
      <c r="M28" s="6" t="s">
        <v>41</v>
      </c>
      <c r="N28" s="6" t="s">
        <v>41</v>
      </c>
      <c r="O28" s="6" t="s">
        <v>41</v>
      </c>
      <c r="P28" s="6" t="s">
        <v>41</v>
      </c>
      <c r="Q28" s="7">
        <v>46.196999999999996</v>
      </c>
      <c r="R28" s="46">
        <v>53.087499999999991</v>
      </c>
      <c r="S28" s="6" t="s">
        <v>9</v>
      </c>
      <c r="T28" s="42">
        <v>370362</v>
      </c>
      <c r="U28" s="15">
        <v>405400</v>
      </c>
      <c r="V28" s="19">
        <v>53.544395999999999</v>
      </c>
      <c r="W28" s="19">
        <v>-2.4487358000000001</v>
      </c>
      <c r="X28" s="23"/>
      <c r="Y28" s="23" t="str">
        <f t="shared" si="0"/>
        <v>increase</v>
      </c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</row>
    <row r="29" spans="1:84" s="5" customFormat="1" hidden="1" x14ac:dyDescent="0.35">
      <c r="A29" s="6" t="s">
        <v>72</v>
      </c>
      <c r="B29" s="6" t="s">
        <v>13</v>
      </c>
      <c r="C29" s="6" t="s">
        <v>681</v>
      </c>
      <c r="D29" s="6" t="s">
        <v>73</v>
      </c>
      <c r="E29" s="6" t="s">
        <v>15</v>
      </c>
      <c r="F29" s="6">
        <v>75</v>
      </c>
      <c r="G29" s="6">
        <v>9.5</v>
      </c>
      <c r="H29" s="6" t="s">
        <v>16</v>
      </c>
      <c r="I29" s="6">
        <v>2.4</v>
      </c>
      <c r="J29" s="6" t="s">
        <v>41</v>
      </c>
      <c r="K29" s="6" t="s">
        <v>41</v>
      </c>
      <c r="L29" s="6" t="s">
        <v>41</v>
      </c>
      <c r="M29" s="6" t="s">
        <v>41</v>
      </c>
      <c r="N29" s="6" t="s">
        <v>41</v>
      </c>
      <c r="O29" s="6" t="s">
        <v>41</v>
      </c>
      <c r="P29" s="6" t="s">
        <v>41</v>
      </c>
      <c r="Q29" s="7">
        <v>29.986000000000001</v>
      </c>
      <c r="R29" s="46">
        <v>30.891500000000004</v>
      </c>
      <c r="S29" s="6" t="s">
        <v>9</v>
      </c>
      <c r="T29" s="42">
        <v>370115</v>
      </c>
      <c r="U29" s="15">
        <v>405372</v>
      </c>
      <c r="V29" s="19">
        <v>53.544130000000003</v>
      </c>
      <c r="W29" s="19">
        <v>-2.4524604999999999</v>
      </c>
      <c r="X29" s="23"/>
      <c r="Y29" s="23" t="str">
        <f t="shared" si="0"/>
        <v>increase</v>
      </c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3"/>
    </row>
    <row r="30" spans="1:84" s="5" customFormat="1" hidden="1" x14ac:dyDescent="0.35">
      <c r="A30" s="6" t="s">
        <v>74</v>
      </c>
      <c r="B30" s="6" t="s">
        <v>13</v>
      </c>
      <c r="C30" s="6" t="s">
        <v>682</v>
      </c>
      <c r="D30" s="6" t="s">
        <v>75</v>
      </c>
      <c r="E30" s="6" t="s">
        <v>15</v>
      </c>
      <c r="F30" s="6">
        <v>3</v>
      </c>
      <c r="G30" s="6">
        <v>2</v>
      </c>
      <c r="H30" s="6" t="s">
        <v>16</v>
      </c>
      <c r="I30" s="6">
        <v>2.4</v>
      </c>
      <c r="J30" s="6" t="s">
        <v>41</v>
      </c>
      <c r="K30" s="6" t="s">
        <v>41</v>
      </c>
      <c r="L30" s="6" t="s">
        <v>41</v>
      </c>
      <c r="M30" s="6" t="s">
        <v>41</v>
      </c>
      <c r="N30" s="6" t="s">
        <v>41</v>
      </c>
      <c r="O30" s="6" t="s">
        <v>41</v>
      </c>
      <c r="P30" s="6" t="s">
        <v>41</v>
      </c>
      <c r="Q30" s="7">
        <v>45.508250000000004</v>
      </c>
      <c r="R30" s="46">
        <v>44.733000000000004</v>
      </c>
      <c r="S30" s="6" t="s">
        <v>9</v>
      </c>
      <c r="T30" s="42">
        <v>371805</v>
      </c>
      <c r="U30" s="15">
        <v>409820</v>
      </c>
      <c r="V30" s="19">
        <v>53.584203000000002</v>
      </c>
      <c r="W30" s="19">
        <v>-2.4273608000000002</v>
      </c>
      <c r="X30" s="23"/>
      <c r="Y30" s="23" t="str">
        <f t="shared" si="0"/>
        <v>reduction</v>
      </c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  <c r="CC30" s="23"/>
      <c r="CD30" s="23"/>
      <c r="CE30" s="23"/>
      <c r="CF30" s="23"/>
    </row>
    <row r="31" spans="1:84" s="5" customFormat="1" hidden="1" x14ac:dyDescent="0.35">
      <c r="A31" s="6" t="s">
        <v>76</v>
      </c>
      <c r="B31" s="6" t="s">
        <v>13</v>
      </c>
      <c r="C31" s="6" t="s">
        <v>683</v>
      </c>
      <c r="D31" s="6" t="s">
        <v>77</v>
      </c>
      <c r="E31" s="6" t="s">
        <v>15</v>
      </c>
      <c r="F31" s="6">
        <v>100</v>
      </c>
      <c r="G31" s="6">
        <v>2</v>
      </c>
      <c r="H31" s="6" t="s">
        <v>16</v>
      </c>
      <c r="I31" s="6">
        <v>2.4</v>
      </c>
      <c r="J31" s="6" t="s">
        <v>41</v>
      </c>
      <c r="K31" s="6" t="s">
        <v>41</v>
      </c>
      <c r="L31" s="6" t="s">
        <v>41</v>
      </c>
      <c r="M31" s="6" t="s">
        <v>41</v>
      </c>
      <c r="N31" s="6" t="s">
        <v>41</v>
      </c>
      <c r="O31" s="6" t="s">
        <v>41</v>
      </c>
      <c r="P31" s="6" t="s">
        <v>41</v>
      </c>
      <c r="Q31" s="7">
        <v>41.6875</v>
      </c>
      <c r="R31" s="46">
        <v>46.903000000000006</v>
      </c>
      <c r="S31" s="6" t="s">
        <v>9</v>
      </c>
      <c r="T31" s="42">
        <v>371805</v>
      </c>
      <c r="U31" s="15">
        <v>409832</v>
      </c>
      <c r="V31" s="19">
        <v>53.584311</v>
      </c>
      <c r="W31" s="19">
        <v>-2.4273619000000002</v>
      </c>
      <c r="X31" s="23"/>
      <c r="Y31" s="23" t="str">
        <f t="shared" si="0"/>
        <v>increase</v>
      </c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</row>
    <row r="32" spans="1:84" s="5" customFormat="1" hidden="1" x14ac:dyDescent="0.35">
      <c r="A32" s="6" t="s">
        <v>78</v>
      </c>
      <c r="B32" s="6" t="s">
        <v>13</v>
      </c>
      <c r="C32" s="6" t="s">
        <v>684</v>
      </c>
      <c r="D32" s="6" t="s">
        <v>79</v>
      </c>
      <c r="E32" s="6" t="s">
        <v>15</v>
      </c>
      <c r="F32" s="6">
        <v>50</v>
      </c>
      <c r="G32" s="6">
        <v>3</v>
      </c>
      <c r="H32" s="6" t="s">
        <v>16</v>
      </c>
      <c r="I32" s="6">
        <v>2.4</v>
      </c>
      <c r="J32" s="6" t="s">
        <v>41</v>
      </c>
      <c r="K32" s="6" t="s">
        <v>41</v>
      </c>
      <c r="L32" s="6" t="s">
        <v>41</v>
      </c>
      <c r="M32" s="6" t="s">
        <v>41</v>
      </c>
      <c r="N32" s="6" t="s">
        <v>41</v>
      </c>
      <c r="O32" s="6" t="s">
        <v>41</v>
      </c>
      <c r="P32" s="6" t="s">
        <v>41</v>
      </c>
      <c r="Q32" s="7">
        <v>25.346</v>
      </c>
      <c r="R32" s="46">
        <v>28.767999999999997</v>
      </c>
      <c r="S32" s="6" t="s">
        <v>9</v>
      </c>
      <c r="T32" s="42">
        <v>371623</v>
      </c>
      <c r="U32" s="15">
        <v>409235</v>
      </c>
      <c r="V32" s="19">
        <v>53.578935000000001</v>
      </c>
      <c r="W32" s="19">
        <v>-2.4300563999999998</v>
      </c>
      <c r="X32" s="23"/>
      <c r="Y32" s="23" t="str">
        <f t="shared" si="0"/>
        <v>increase</v>
      </c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3"/>
      <c r="CC32" s="23"/>
      <c r="CD32" s="23"/>
      <c r="CE32" s="23"/>
      <c r="CF32" s="23"/>
    </row>
    <row r="33" spans="1:25" s="23" customFormat="1" hidden="1" x14ac:dyDescent="0.35">
      <c r="A33" s="29" t="s">
        <v>685</v>
      </c>
      <c r="B33" s="29" t="s">
        <v>80</v>
      </c>
      <c r="C33" s="29" t="s">
        <v>686</v>
      </c>
      <c r="D33" s="29" t="s">
        <v>82</v>
      </c>
      <c r="E33" s="29" t="s">
        <v>19</v>
      </c>
      <c r="F33" s="29">
        <v>7</v>
      </c>
      <c r="G33" s="29">
        <v>1.2</v>
      </c>
      <c r="H33" s="29" t="s">
        <v>16</v>
      </c>
      <c r="I33" s="29">
        <v>2</v>
      </c>
      <c r="J33" s="29">
        <v>40</v>
      </c>
      <c r="K33" s="29">
        <v>36.6</v>
      </c>
      <c r="L33" s="29">
        <v>30.3</v>
      </c>
      <c r="M33" s="29">
        <v>34.9</v>
      </c>
      <c r="N33" s="27">
        <v>33.700000000000003</v>
      </c>
      <c r="O33" s="27">
        <v>35.200000000000003</v>
      </c>
      <c r="P33" s="27">
        <v>31.9</v>
      </c>
      <c r="Q33" s="27">
        <v>32.305999999999997</v>
      </c>
      <c r="R33" s="47">
        <v>32.364000000000004</v>
      </c>
      <c r="S33" s="29" t="s">
        <v>9</v>
      </c>
      <c r="T33" s="43">
        <v>384372</v>
      </c>
      <c r="U33" s="16">
        <v>404917</v>
      </c>
      <c r="V33" s="20">
        <v>53.540661999999998</v>
      </c>
      <c r="W33" s="20">
        <v>-2.2372904</v>
      </c>
      <c r="Y33" s="23" t="str">
        <f t="shared" si="0"/>
        <v>increase</v>
      </c>
    </row>
    <row r="34" spans="1:25" s="23" customFormat="1" hidden="1" x14ac:dyDescent="0.35">
      <c r="A34" s="29" t="s">
        <v>707</v>
      </c>
      <c r="B34" s="29" t="s">
        <v>80</v>
      </c>
      <c r="C34" s="29" t="s">
        <v>94</v>
      </c>
      <c r="D34" s="29" t="s">
        <v>94</v>
      </c>
      <c r="E34" s="29" t="s">
        <v>15</v>
      </c>
      <c r="F34" s="29" t="s">
        <v>92</v>
      </c>
      <c r="G34" s="29">
        <v>4.4000000000000004</v>
      </c>
      <c r="H34" s="29" t="s">
        <v>93</v>
      </c>
      <c r="I34" s="29">
        <v>2.5</v>
      </c>
      <c r="J34" s="29" t="s">
        <v>41</v>
      </c>
      <c r="K34" s="29" t="s">
        <v>41</v>
      </c>
      <c r="L34" s="29" t="s">
        <v>41</v>
      </c>
      <c r="M34" s="29" t="s">
        <v>41</v>
      </c>
      <c r="N34" s="29" t="s">
        <v>41</v>
      </c>
      <c r="O34" s="29" t="s">
        <v>41</v>
      </c>
      <c r="P34" s="29" t="s">
        <v>41</v>
      </c>
      <c r="Q34" s="29" t="s">
        <v>41</v>
      </c>
      <c r="R34" s="47">
        <v>37.090090909090904</v>
      </c>
      <c r="S34" s="29" t="s">
        <v>9</v>
      </c>
      <c r="T34" s="43">
        <v>379854</v>
      </c>
      <c r="U34" s="16">
        <v>410978</v>
      </c>
      <c r="V34" s="20">
        <v>53.594983999999997</v>
      </c>
      <c r="W34" s="20">
        <v>-2.3058573</v>
      </c>
      <c r="Y34" s="23" t="str">
        <f t="shared" si="0"/>
        <v>reduction</v>
      </c>
    </row>
    <row r="35" spans="1:25" s="23" customFormat="1" hidden="1" x14ac:dyDescent="0.35">
      <c r="A35" s="29" t="s">
        <v>708</v>
      </c>
      <c r="B35" s="29" t="s">
        <v>80</v>
      </c>
      <c r="C35" s="29" t="s">
        <v>95</v>
      </c>
      <c r="D35" s="29" t="s">
        <v>95</v>
      </c>
      <c r="E35" s="29" t="s">
        <v>15</v>
      </c>
      <c r="F35" s="29" t="s">
        <v>92</v>
      </c>
      <c r="G35" s="29">
        <v>1.5</v>
      </c>
      <c r="H35" s="29" t="s">
        <v>93</v>
      </c>
      <c r="I35" s="29">
        <v>2.5</v>
      </c>
      <c r="J35" s="29" t="s">
        <v>41</v>
      </c>
      <c r="K35" s="29" t="s">
        <v>41</v>
      </c>
      <c r="L35" s="29" t="s">
        <v>41</v>
      </c>
      <c r="M35" s="29" t="s">
        <v>41</v>
      </c>
      <c r="N35" s="29" t="s">
        <v>41</v>
      </c>
      <c r="O35" s="29" t="s">
        <v>41</v>
      </c>
      <c r="P35" s="29" t="s">
        <v>41</v>
      </c>
      <c r="Q35" s="29" t="s">
        <v>41</v>
      </c>
      <c r="R35" s="47">
        <v>41.268750000000004</v>
      </c>
      <c r="S35" s="29" t="s">
        <v>9</v>
      </c>
      <c r="T35" s="43">
        <v>380980</v>
      </c>
      <c r="U35" s="16">
        <v>411193</v>
      </c>
      <c r="V35" s="20">
        <v>53.596958999999998</v>
      </c>
      <c r="W35" s="20">
        <v>-2.2888581000000001</v>
      </c>
      <c r="Y35" s="23" t="str">
        <f t="shared" si="0"/>
        <v>reduction</v>
      </c>
    </row>
    <row r="36" spans="1:25" s="23" customFormat="1" hidden="1" x14ac:dyDescent="0.35">
      <c r="A36" s="29" t="s">
        <v>709</v>
      </c>
      <c r="B36" s="29" t="s">
        <v>80</v>
      </c>
      <c r="C36" s="29" t="s">
        <v>96</v>
      </c>
      <c r="D36" s="29" t="s">
        <v>96</v>
      </c>
      <c r="E36" s="29" t="s">
        <v>15</v>
      </c>
      <c r="F36" s="29">
        <v>1.9</v>
      </c>
      <c r="G36" s="29">
        <v>0.5</v>
      </c>
      <c r="H36" s="29" t="s">
        <v>93</v>
      </c>
      <c r="I36" s="29">
        <v>2.2000000000000002</v>
      </c>
      <c r="J36" s="29" t="s">
        <v>41</v>
      </c>
      <c r="K36" s="29" t="s">
        <v>41</v>
      </c>
      <c r="L36" s="29" t="s">
        <v>41</v>
      </c>
      <c r="M36" s="29" t="s">
        <v>41</v>
      </c>
      <c r="N36" s="29" t="s">
        <v>41</v>
      </c>
      <c r="O36" s="29" t="s">
        <v>41</v>
      </c>
      <c r="P36" s="29" t="s">
        <v>41</v>
      </c>
      <c r="Q36" s="29" t="s">
        <v>41</v>
      </c>
      <c r="R36" s="47">
        <v>53.598999999999997</v>
      </c>
      <c r="S36" s="29" t="s">
        <v>9</v>
      </c>
      <c r="T36" s="43">
        <v>381344</v>
      </c>
      <c r="U36" s="16">
        <v>410744</v>
      </c>
      <c r="V36" s="20">
        <v>53.592936000000002</v>
      </c>
      <c r="W36" s="20">
        <v>-2.2833312000000001</v>
      </c>
      <c r="Y36" s="23" t="str">
        <f t="shared" si="0"/>
        <v>reduction</v>
      </c>
    </row>
    <row r="37" spans="1:25" s="23" customFormat="1" hidden="1" x14ac:dyDescent="0.35">
      <c r="A37" s="29" t="s">
        <v>710</v>
      </c>
      <c r="B37" s="29" t="s">
        <v>80</v>
      </c>
      <c r="C37" s="29" t="s">
        <v>97</v>
      </c>
      <c r="D37" s="29" t="s">
        <v>97</v>
      </c>
      <c r="E37" s="29" t="s">
        <v>15</v>
      </c>
      <c r="F37" s="29">
        <v>11</v>
      </c>
      <c r="G37" s="29">
        <v>0.5</v>
      </c>
      <c r="H37" s="29" t="s">
        <v>93</v>
      </c>
      <c r="I37" s="29">
        <v>2.5</v>
      </c>
      <c r="J37" s="29" t="s">
        <v>41</v>
      </c>
      <c r="K37" s="29" t="s">
        <v>41</v>
      </c>
      <c r="L37" s="29" t="s">
        <v>41</v>
      </c>
      <c r="M37" s="29" t="s">
        <v>41</v>
      </c>
      <c r="N37" s="29" t="s">
        <v>41</v>
      </c>
      <c r="O37" s="29" t="s">
        <v>41</v>
      </c>
      <c r="P37" s="29" t="s">
        <v>41</v>
      </c>
      <c r="Q37" s="29" t="s">
        <v>41</v>
      </c>
      <c r="R37" s="47">
        <v>49.695818181818176</v>
      </c>
      <c r="S37" s="29" t="s">
        <v>9</v>
      </c>
      <c r="T37" s="43">
        <v>381804</v>
      </c>
      <c r="U37" s="16">
        <v>410657</v>
      </c>
      <c r="V37" s="20">
        <v>53.592171</v>
      </c>
      <c r="W37" s="20">
        <v>-2.2763765</v>
      </c>
      <c r="Y37" s="23" t="str">
        <f t="shared" si="0"/>
        <v>reduction</v>
      </c>
    </row>
    <row r="38" spans="1:25" s="23" customFormat="1" hidden="1" x14ac:dyDescent="0.35">
      <c r="A38" s="29" t="s">
        <v>711</v>
      </c>
      <c r="B38" s="29" t="s">
        <v>80</v>
      </c>
      <c r="C38" s="29" t="s">
        <v>98</v>
      </c>
      <c r="D38" s="29" t="s">
        <v>98</v>
      </c>
      <c r="E38" s="29" t="s">
        <v>15</v>
      </c>
      <c r="F38" s="29" t="s">
        <v>92</v>
      </c>
      <c r="G38" s="29">
        <v>3</v>
      </c>
      <c r="H38" s="29" t="s">
        <v>93</v>
      </c>
      <c r="I38" s="29">
        <v>2.2000000000000002</v>
      </c>
      <c r="J38" s="29" t="s">
        <v>41</v>
      </c>
      <c r="K38" s="29" t="s">
        <v>41</v>
      </c>
      <c r="L38" s="29" t="s">
        <v>41</v>
      </c>
      <c r="M38" s="29" t="s">
        <v>41</v>
      </c>
      <c r="N38" s="29" t="s">
        <v>41</v>
      </c>
      <c r="O38" s="29" t="s">
        <v>41</v>
      </c>
      <c r="P38" s="29" t="s">
        <v>41</v>
      </c>
      <c r="Q38" s="29" t="s">
        <v>41</v>
      </c>
      <c r="R38" s="47">
        <v>37.521272727272738</v>
      </c>
      <c r="S38" s="29" t="s">
        <v>9</v>
      </c>
      <c r="T38" s="43">
        <v>380398</v>
      </c>
      <c r="U38" s="16">
        <v>410455</v>
      </c>
      <c r="V38" s="20">
        <v>53.590304000000003</v>
      </c>
      <c r="W38" s="20">
        <v>-2.2976051000000002</v>
      </c>
      <c r="Y38" s="23" t="str">
        <f t="shared" si="0"/>
        <v>reduction</v>
      </c>
    </row>
    <row r="39" spans="1:25" s="23" customFormat="1" hidden="1" x14ac:dyDescent="0.35">
      <c r="A39" s="29" t="s">
        <v>712</v>
      </c>
      <c r="B39" s="29" t="s">
        <v>80</v>
      </c>
      <c r="C39" s="29" t="s">
        <v>99</v>
      </c>
      <c r="D39" s="29" t="s">
        <v>99</v>
      </c>
      <c r="E39" s="29" t="s">
        <v>15</v>
      </c>
      <c r="F39" s="29" t="s">
        <v>92</v>
      </c>
      <c r="G39" s="29">
        <v>0.5</v>
      </c>
      <c r="H39" s="29" t="s">
        <v>93</v>
      </c>
      <c r="I39" s="29">
        <v>2.2999999999999998</v>
      </c>
      <c r="J39" s="29" t="s">
        <v>41</v>
      </c>
      <c r="K39" s="29" t="s">
        <v>41</v>
      </c>
      <c r="L39" s="29" t="s">
        <v>41</v>
      </c>
      <c r="M39" s="29" t="s">
        <v>41</v>
      </c>
      <c r="N39" s="29" t="s">
        <v>41</v>
      </c>
      <c r="O39" s="29" t="s">
        <v>41</v>
      </c>
      <c r="P39" s="29" t="s">
        <v>41</v>
      </c>
      <c r="Q39" s="29" t="s">
        <v>41</v>
      </c>
      <c r="R39" s="47">
        <v>46.577499999999993</v>
      </c>
      <c r="S39" s="29" t="s">
        <v>9</v>
      </c>
      <c r="T39" s="43">
        <v>380852</v>
      </c>
      <c r="U39" s="16">
        <v>405209</v>
      </c>
      <c r="V39" s="20">
        <v>53.543168999999999</v>
      </c>
      <c r="W39" s="20">
        <v>-2.2904230000000001</v>
      </c>
      <c r="X39" s="25"/>
      <c r="Y39" s="23" t="str">
        <f t="shared" si="0"/>
        <v>reduction</v>
      </c>
    </row>
    <row r="40" spans="1:25" s="23" customFormat="1" hidden="1" x14ac:dyDescent="0.35">
      <c r="A40" s="29" t="s">
        <v>713</v>
      </c>
      <c r="B40" s="29" t="s">
        <v>80</v>
      </c>
      <c r="C40" s="29" t="s">
        <v>100</v>
      </c>
      <c r="D40" s="29" t="s">
        <v>100</v>
      </c>
      <c r="E40" s="29" t="s">
        <v>15</v>
      </c>
      <c r="F40" s="29">
        <v>5</v>
      </c>
      <c r="G40" s="29">
        <v>2.2000000000000002</v>
      </c>
      <c r="H40" s="29" t="s">
        <v>93</v>
      </c>
      <c r="I40" s="29">
        <v>2.6</v>
      </c>
      <c r="J40" s="29" t="s">
        <v>41</v>
      </c>
      <c r="K40" s="29" t="s">
        <v>41</v>
      </c>
      <c r="L40" s="29" t="s">
        <v>41</v>
      </c>
      <c r="M40" s="29" t="s">
        <v>41</v>
      </c>
      <c r="N40" s="29" t="s">
        <v>41</v>
      </c>
      <c r="O40" s="29" t="s">
        <v>41</v>
      </c>
      <c r="P40" s="29" t="s">
        <v>41</v>
      </c>
      <c r="Q40" s="29" t="s">
        <v>41</v>
      </c>
      <c r="R40" s="47">
        <v>46.83325</v>
      </c>
      <c r="S40" s="29" t="s">
        <v>9</v>
      </c>
      <c r="T40" s="43">
        <v>380914</v>
      </c>
      <c r="U40" s="16">
        <v>404898</v>
      </c>
      <c r="V40" s="20">
        <v>53.540376000000002</v>
      </c>
      <c r="W40" s="20">
        <v>-2.2894684000000001</v>
      </c>
      <c r="Y40" s="23" t="str">
        <f t="shared" si="0"/>
        <v>reduction</v>
      </c>
    </row>
    <row r="41" spans="1:25" s="23" customFormat="1" hidden="1" x14ac:dyDescent="0.35">
      <c r="A41" s="29" t="s">
        <v>714</v>
      </c>
      <c r="B41" s="29" t="s">
        <v>80</v>
      </c>
      <c r="C41" s="29" t="s">
        <v>101</v>
      </c>
      <c r="D41" s="29" t="s">
        <v>101</v>
      </c>
      <c r="E41" s="29" t="s">
        <v>15</v>
      </c>
      <c r="F41" s="29">
        <v>13</v>
      </c>
      <c r="G41" s="29">
        <v>3</v>
      </c>
      <c r="H41" s="29" t="s">
        <v>93</v>
      </c>
      <c r="I41" s="29">
        <v>2.2999999999999998</v>
      </c>
      <c r="J41" s="29" t="s">
        <v>41</v>
      </c>
      <c r="K41" s="29" t="s">
        <v>41</v>
      </c>
      <c r="L41" s="29" t="s">
        <v>41</v>
      </c>
      <c r="M41" s="29" t="s">
        <v>41</v>
      </c>
      <c r="N41" s="29" t="s">
        <v>41</v>
      </c>
      <c r="O41" s="29" t="s">
        <v>41</v>
      </c>
      <c r="P41" s="29" t="s">
        <v>41</v>
      </c>
      <c r="Q41" s="29" t="s">
        <v>41</v>
      </c>
      <c r="R41" s="47">
        <v>35.440750000000001</v>
      </c>
      <c r="S41" s="29" t="s">
        <v>9</v>
      </c>
      <c r="T41" s="43">
        <v>381105</v>
      </c>
      <c r="U41" s="16">
        <v>404279</v>
      </c>
      <c r="V41" s="20">
        <v>53.534818999999999</v>
      </c>
      <c r="W41" s="20">
        <v>-2.2865487</v>
      </c>
      <c r="Y41" s="23" t="str">
        <f t="shared" si="0"/>
        <v>reduction</v>
      </c>
    </row>
    <row r="42" spans="1:25" s="23" customFormat="1" hidden="1" x14ac:dyDescent="0.35">
      <c r="A42" s="29" t="s">
        <v>715</v>
      </c>
      <c r="B42" s="29" t="s">
        <v>80</v>
      </c>
      <c r="C42" s="29" t="s">
        <v>102</v>
      </c>
      <c r="D42" s="29" t="s">
        <v>102</v>
      </c>
      <c r="E42" s="29" t="s">
        <v>15</v>
      </c>
      <c r="F42" s="29">
        <v>3</v>
      </c>
      <c r="G42" s="29">
        <v>2</v>
      </c>
      <c r="H42" s="29" t="s">
        <v>93</v>
      </c>
      <c r="I42" s="29">
        <v>2.2999999999999998</v>
      </c>
      <c r="J42" s="29" t="s">
        <v>41</v>
      </c>
      <c r="K42" s="29" t="s">
        <v>41</v>
      </c>
      <c r="L42" s="29" t="s">
        <v>41</v>
      </c>
      <c r="M42" s="29" t="s">
        <v>41</v>
      </c>
      <c r="N42" s="29" t="s">
        <v>41</v>
      </c>
      <c r="O42" s="29" t="s">
        <v>41</v>
      </c>
      <c r="P42" s="29" t="s">
        <v>41</v>
      </c>
      <c r="Q42" s="29" t="s">
        <v>41</v>
      </c>
      <c r="R42" s="47">
        <v>38.222999999999999</v>
      </c>
      <c r="S42" s="29" t="s">
        <v>9</v>
      </c>
      <c r="T42" s="43">
        <v>382075</v>
      </c>
      <c r="U42" s="16">
        <v>411364</v>
      </c>
      <c r="V42" s="20">
        <v>53.598534999999998</v>
      </c>
      <c r="W42" s="20">
        <v>-2.2723232000000002</v>
      </c>
      <c r="X42" s="25"/>
      <c r="Y42" s="23" t="str">
        <f t="shared" si="0"/>
        <v>reduction</v>
      </c>
    </row>
    <row r="43" spans="1:25" s="23" customFormat="1" hidden="1" x14ac:dyDescent="0.35">
      <c r="A43" s="29" t="s">
        <v>716</v>
      </c>
      <c r="B43" s="29" t="s">
        <v>80</v>
      </c>
      <c r="C43" s="29" t="s">
        <v>103</v>
      </c>
      <c r="D43" s="29" t="s">
        <v>103</v>
      </c>
      <c r="E43" s="29" t="s">
        <v>15</v>
      </c>
      <c r="F43" s="29">
        <v>7</v>
      </c>
      <c r="G43" s="29">
        <v>12</v>
      </c>
      <c r="H43" s="29" t="s">
        <v>93</v>
      </c>
      <c r="I43" s="29">
        <v>2.5</v>
      </c>
      <c r="J43" s="29" t="s">
        <v>41</v>
      </c>
      <c r="K43" s="29" t="s">
        <v>41</v>
      </c>
      <c r="L43" s="29" t="s">
        <v>41</v>
      </c>
      <c r="M43" s="29" t="s">
        <v>41</v>
      </c>
      <c r="N43" s="29" t="s">
        <v>41</v>
      </c>
      <c r="O43" s="29" t="s">
        <v>41</v>
      </c>
      <c r="P43" s="29" t="s">
        <v>41</v>
      </c>
      <c r="Q43" s="29" t="s">
        <v>41</v>
      </c>
      <c r="R43" s="47">
        <v>42.078272727272733</v>
      </c>
      <c r="S43" s="29" t="s">
        <v>9</v>
      </c>
      <c r="T43" s="43">
        <v>381321</v>
      </c>
      <c r="U43" s="16">
        <v>405115</v>
      </c>
      <c r="V43" s="20">
        <v>53.542341</v>
      </c>
      <c r="W43" s="20">
        <v>-2.2833401000000002</v>
      </c>
      <c r="X43" s="25"/>
      <c r="Y43" s="23" t="str">
        <f t="shared" si="0"/>
        <v>reduction</v>
      </c>
    </row>
    <row r="44" spans="1:25" s="23" customFormat="1" hidden="1" x14ac:dyDescent="0.35">
      <c r="A44" s="29" t="s">
        <v>697</v>
      </c>
      <c r="B44" s="29" t="s">
        <v>80</v>
      </c>
      <c r="C44" s="29" t="s">
        <v>687</v>
      </c>
      <c r="D44" s="29" t="s">
        <v>81</v>
      </c>
      <c r="E44" s="29" t="s">
        <v>19</v>
      </c>
      <c r="F44" s="29">
        <v>6</v>
      </c>
      <c r="G44" s="29">
        <v>2</v>
      </c>
      <c r="H44" s="29" t="s">
        <v>16</v>
      </c>
      <c r="I44" s="29">
        <v>2</v>
      </c>
      <c r="J44" s="29" t="s">
        <v>22</v>
      </c>
      <c r="K44" s="29" t="s">
        <v>22</v>
      </c>
      <c r="L44" s="29">
        <v>82.4</v>
      </c>
      <c r="M44" s="29">
        <v>45</v>
      </c>
      <c r="N44" s="27">
        <v>36.200000000000003</v>
      </c>
      <c r="O44" s="27">
        <v>37.299999999999997</v>
      </c>
      <c r="P44" s="27">
        <v>32.4</v>
      </c>
      <c r="Q44" s="27">
        <v>35.7425</v>
      </c>
      <c r="R44" s="47">
        <v>38.772545454545458</v>
      </c>
      <c r="S44" s="29" t="s">
        <v>16</v>
      </c>
      <c r="T44" s="43">
        <v>379101</v>
      </c>
      <c r="U44" s="16">
        <v>417145</v>
      </c>
      <c r="V44" s="20">
        <v>53.650384000000003</v>
      </c>
      <c r="W44" s="20">
        <v>-2.3176504000000002</v>
      </c>
      <c r="X44" s="25"/>
      <c r="Y44" s="23" t="str">
        <f t="shared" si="0"/>
        <v>increase</v>
      </c>
    </row>
    <row r="45" spans="1:25" s="23" customFormat="1" hidden="1" x14ac:dyDescent="0.35">
      <c r="A45" s="29" t="s">
        <v>698</v>
      </c>
      <c r="B45" s="29" t="s">
        <v>80</v>
      </c>
      <c r="C45" s="29" t="s">
        <v>688</v>
      </c>
      <c r="D45" s="29" t="s">
        <v>83</v>
      </c>
      <c r="E45" s="29" t="s">
        <v>15</v>
      </c>
      <c r="F45" s="29">
        <v>19</v>
      </c>
      <c r="G45" s="29">
        <v>7</v>
      </c>
      <c r="H45" s="29" t="s">
        <v>9</v>
      </c>
      <c r="I45" s="29">
        <v>2</v>
      </c>
      <c r="J45" s="29" t="s">
        <v>41</v>
      </c>
      <c r="K45" s="29" t="s">
        <v>41</v>
      </c>
      <c r="L45" s="29" t="s">
        <v>41</v>
      </c>
      <c r="M45" s="29" t="s">
        <v>41</v>
      </c>
      <c r="N45" s="29" t="s">
        <v>41</v>
      </c>
      <c r="O45" s="27">
        <v>30.4</v>
      </c>
      <c r="P45" s="27">
        <v>28.6</v>
      </c>
      <c r="Q45" s="27">
        <v>26.418999999999997</v>
      </c>
      <c r="R45" s="47">
        <v>26.861500000000003</v>
      </c>
      <c r="S45" s="29" t="s">
        <v>16</v>
      </c>
      <c r="T45" s="43">
        <v>380636</v>
      </c>
      <c r="U45" s="16">
        <v>406973</v>
      </c>
      <c r="V45" s="20">
        <v>53.559016</v>
      </c>
      <c r="W45" s="20">
        <v>-2.2937924000000001</v>
      </c>
      <c r="X45" s="25"/>
      <c r="Y45" s="23" t="str">
        <f t="shared" si="0"/>
        <v>increase</v>
      </c>
    </row>
    <row r="46" spans="1:25" s="23" customFormat="1" hidden="1" x14ac:dyDescent="0.35">
      <c r="A46" s="29" t="s">
        <v>699</v>
      </c>
      <c r="B46" s="29" t="s">
        <v>80</v>
      </c>
      <c r="C46" s="29" t="s">
        <v>689</v>
      </c>
      <c r="D46" s="29" t="s">
        <v>84</v>
      </c>
      <c r="E46" s="29" t="s">
        <v>15</v>
      </c>
      <c r="F46" s="29">
        <v>19</v>
      </c>
      <c r="G46" s="29">
        <v>7</v>
      </c>
      <c r="H46" s="29" t="s">
        <v>9</v>
      </c>
      <c r="I46" s="29">
        <v>2</v>
      </c>
      <c r="J46" s="29" t="s">
        <v>41</v>
      </c>
      <c r="K46" s="29" t="s">
        <v>41</v>
      </c>
      <c r="L46" s="29" t="s">
        <v>41</v>
      </c>
      <c r="M46" s="29" t="s">
        <v>41</v>
      </c>
      <c r="N46" s="29" t="s">
        <v>41</v>
      </c>
      <c r="O46" s="27">
        <v>31.1</v>
      </c>
      <c r="P46" s="27">
        <v>27.2</v>
      </c>
      <c r="Q46" s="27">
        <v>26.310250000000003</v>
      </c>
      <c r="R46" s="47">
        <v>26.063250000000004</v>
      </c>
      <c r="S46" s="29" t="s">
        <v>16</v>
      </c>
      <c r="T46" s="43">
        <v>380636</v>
      </c>
      <c r="U46" s="16">
        <v>406973</v>
      </c>
      <c r="V46" s="20">
        <v>53.559016</v>
      </c>
      <c r="W46" s="20">
        <v>-2.2937924000000001</v>
      </c>
      <c r="X46" s="25"/>
      <c r="Y46" s="23" t="str">
        <f t="shared" si="0"/>
        <v>reduction</v>
      </c>
    </row>
    <row r="47" spans="1:25" s="23" customFormat="1" hidden="1" x14ac:dyDescent="0.35">
      <c r="A47" s="29" t="s">
        <v>700</v>
      </c>
      <c r="B47" s="29" t="s">
        <v>80</v>
      </c>
      <c r="C47" s="29" t="s">
        <v>690</v>
      </c>
      <c r="D47" s="29" t="s">
        <v>85</v>
      </c>
      <c r="E47" s="29" t="s">
        <v>15</v>
      </c>
      <c r="F47" s="29">
        <v>19</v>
      </c>
      <c r="G47" s="29">
        <v>7</v>
      </c>
      <c r="H47" s="29" t="s">
        <v>9</v>
      </c>
      <c r="I47" s="29">
        <v>2</v>
      </c>
      <c r="J47" s="29" t="s">
        <v>41</v>
      </c>
      <c r="K47" s="29" t="s">
        <v>41</v>
      </c>
      <c r="L47" s="29" t="s">
        <v>41</v>
      </c>
      <c r="M47" s="29" t="s">
        <v>41</v>
      </c>
      <c r="N47" s="29" t="s">
        <v>41</v>
      </c>
      <c r="O47" s="27">
        <v>30.5</v>
      </c>
      <c r="P47" s="27">
        <v>26.3</v>
      </c>
      <c r="Q47" s="27">
        <v>26.433499999999995</v>
      </c>
      <c r="R47" s="47">
        <v>26.055500000000002</v>
      </c>
      <c r="S47" s="29" t="s">
        <v>16</v>
      </c>
      <c r="T47" s="43">
        <v>380636</v>
      </c>
      <c r="U47" s="16">
        <v>406973</v>
      </c>
      <c r="V47" s="20">
        <v>53.559016</v>
      </c>
      <c r="W47" s="20">
        <v>-2.2937924000000001</v>
      </c>
      <c r="X47" s="25"/>
      <c r="Y47" s="23" t="str">
        <f t="shared" si="0"/>
        <v>reduction</v>
      </c>
    </row>
    <row r="48" spans="1:25" s="23" customFormat="1" hidden="1" x14ac:dyDescent="0.35">
      <c r="A48" s="29" t="s">
        <v>701</v>
      </c>
      <c r="B48" s="29" t="s">
        <v>80</v>
      </c>
      <c r="C48" s="29" t="s">
        <v>691</v>
      </c>
      <c r="D48" s="29" t="s">
        <v>86</v>
      </c>
      <c r="E48" s="29" t="s">
        <v>19</v>
      </c>
      <c r="F48" s="29">
        <v>0</v>
      </c>
      <c r="G48" s="29">
        <v>30</v>
      </c>
      <c r="H48" s="29" t="s">
        <v>16</v>
      </c>
      <c r="I48" s="29">
        <v>1.5</v>
      </c>
      <c r="J48" s="29">
        <v>43</v>
      </c>
      <c r="K48" s="29">
        <v>39.5</v>
      </c>
      <c r="L48" s="29">
        <v>39.700000000000003</v>
      </c>
      <c r="M48" s="29">
        <v>39.1</v>
      </c>
      <c r="N48" s="27">
        <v>37</v>
      </c>
      <c r="O48" s="27">
        <v>38.1</v>
      </c>
      <c r="P48" s="27">
        <v>31.9</v>
      </c>
      <c r="Q48" s="27">
        <v>31.232999999999997</v>
      </c>
      <c r="R48" s="47">
        <v>39.207250000000002</v>
      </c>
      <c r="S48" s="29" t="s">
        <v>9</v>
      </c>
      <c r="T48" s="43">
        <v>380964</v>
      </c>
      <c r="U48" s="16">
        <v>404831</v>
      </c>
      <c r="V48" s="20">
        <v>53.539774999999999</v>
      </c>
      <c r="W48" s="20">
        <v>-2.2887097999999999</v>
      </c>
      <c r="X48" s="25"/>
      <c r="Y48" s="23" t="str">
        <f t="shared" si="0"/>
        <v>increase</v>
      </c>
    </row>
    <row r="49" spans="1:84" s="23" customFormat="1" x14ac:dyDescent="0.35">
      <c r="A49" s="29" t="s">
        <v>702</v>
      </c>
      <c r="B49" s="29" t="s">
        <v>80</v>
      </c>
      <c r="C49" s="29" t="s">
        <v>692</v>
      </c>
      <c r="D49" s="29" t="s">
        <v>87</v>
      </c>
      <c r="E49" s="29" t="s">
        <v>15</v>
      </c>
      <c r="F49" s="29">
        <v>9</v>
      </c>
      <c r="G49" s="29">
        <v>1</v>
      </c>
      <c r="H49" s="29" t="s">
        <v>16</v>
      </c>
      <c r="I49" s="29">
        <v>2</v>
      </c>
      <c r="J49" s="29">
        <v>37</v>
      </c>
      <c r="K49" s="29">
        <v>36.200000000000003</v>
      </c>
      <c r="L49" s="29">
        <v>32.1</v>
      </c>
      <c r="M49" s="29">
        <v>35.4</v>
      </c>
      <c r="N49" s="27">
        <v>30.3</v>
      </c>
      <c r="O49" s="27">
        <v>35.5</v>
      </c>
      <c r="P49" s="27">
        <v>27.9</v>
      </c>
      <c r="Q49" s="27">
        <v>28.028500000000001</v>
      </c>
      <c r="R49" s="47">
        <v>26.97845454545455</v>
      </c>
      <c r="S49" s="29" t="s">
        <v>16</v>
      </c>
      <c r="T49" s="43">
        <v>380501</v>
      </c>
      <c r="U49" s="16">
        <v>405413</v>
      </c>
      <c r="V49" s="20">
        <v>53.544989999999999</v>
      </c>
      <c r="W49" s="20">
        <v>-2.2957325000000002</v>
      </c>
      <c r="X49" s="25"/>
      <c r="Y49" s="23" t="str">
        <f t="shared" si="0"/>
        <v>reduction</v>
      </c>
    </row>
    <row r="50" spans="1:84" s="23" customFormat="1" hidden="1" x14ac:dyDescent="0.35">
      <c r="A50" s="29" t="s">
        <v>703</v>
      </c>
      <c r="B50" s="29" t="s">
        <v>80</v>
      </c>
      <c r="C50" s="29" t="s">
        <v>693</v>
      </c>
      <c r="D50" s="29" t="s">
        <v>88</v>
      </c>
      <c r="E50" s="29" t="s">
        <v>15</v>
      </c>
      <c r="F50" s="29">
        <v>0</v>
      </c>
      <c r="G50" s="29">
        <v>5</v>
      </c>
      <c r="H50" s="29" t="s">
        <v>16</v>
      </c>
      <c r="I50" s="29">
        <v>2</v>
      </c>
      <c r="J50" s="29">
        <v>39</v>
      </c>
      <c r="K50" s="29">
        <v>38.9</v>
      </c>
      <c r="L50" s="29">
        <v>37.5</v>
      </c>
      <c r="M50" s="29">
        <v>39.1</v>
      </c>
      <c r="N50" s="27">
        <v>36.6</v>
      </c>
      <c r="O50" s="27">
        <v>40.799999999999997</v>
      </c>
      <c r="P50" s="27">
        <v>36.1</v>
      </c>
      <c r="Q50" s="27">
        <v>36.670499999999997</v>
      </c>
      <c r="R50" s="47">
        <v>36.354545454545452</v>
      </c>
      <c r="S50" s="29" t="s">
        <v>9</v>
      </c>
      <c r="T50" s="43">
        <v>379658</v>
      </c>
      <c r="U50" s="16">
        <v>410888</v>
      </c>
      <c r="V50" s="20">
        <v>53.594168000000003</v>
      </c>
      <c r="W50" s="20">
        <v>-2.3088126999999998</v>
      </c>
      <c r="X50" s="25"/>
      <c r="Y50" s="23" t="str">
        <f t="shared" si="0"/>
        <v>reduction</v>
      </c>
    </row>
    <row r="51" spans="1:84" s="23" customFormat="1" hidden="1" x14ac:dyDescent="0.35">
      <c r="A51" s="29" t="s">
        <v>704</v>
      </c>
      <c r="B51" s="29" t="s">
        <v>80</v>
      </c>
      <c r="C51" s="29" t="s">
        <v>694</v>
      </c>
      <c r="D51" s="29" t="s">
        <v>89</v>
      </c>
      <c r="E51" s="29" t="s">
        <v>19</v>
      </c>
      <c r="F51" s="29">
        <v>0</v>
      </c>
      <c r="G51" s="29">
        <v>6</v>
      </c>
      <c r="H51" s="29" t="s">
        <v>16</v>
      </c>
      <c r="I51" s="29">
        <v>2</v>
      </c>
      <c r="J51" s="29">
        <v>31</v>
      </c>
      <c r="K51" s="29">
        <v>27.3</v>
      </c>
      <c r="L51" s="29">
        <v>25.8</v>
      </c>
      <c r="M51" s="29">
        <v>26.7</v>
      </c>
      <c r="N51" s="27">
        <v>24.7</v>
      </c>
      <c r="O51" s="27">
        <v>28.5</v>
      </c>
      <c r="P51" s="27">
        <v>24</v>
      </c>
      <c r="Q51" s="27">
        <v>25.135749999999998</v>
      </c>
      <c r="R51" s="47">
        <v>30.550500000000003</v>
      </c>
      <c r="S51" s="29" t="s">
        <v>16</v>
      </c>
      <c r="T51" s="43">
        <v>381984</v>
      </c>
      <c r="U51" s="16">
        <v>411866</v>
      </c>
      <c r="V51" s="20">
        <v>53.603043999999997</v>
      </c>
      <c r="W51" s="20">
        <v>-2.2737273999999998</v>
      </c>
      <c r="X51" s="25"/>
      <c r="Y51" s="23" t="str">
        <f t="shared" si="0"/>
        <v>increase</v>
      </c>
    </row>
    <row r="52" spans="1:84" s="23" customFormat="1" hidden="1" x14ac:dyDescent="0.35">
      <c r="A52" s="29" t="s">
        <v>705</v>
      </c>
      <c r="B52" s="29" t="s">
        <v>80</v>
      </c>
      <c r="C52" s="29" t="s">
        <v>695</v>
      </c>
      <c r="D52" s="29" t="s">
        <v>90</v>
      </c>
      <c r="E52" s="29" t="s">
        <v>15</v>
      </c>
      <c r="F52" s="29">
        <v>6</v>
      </c>
      <c r="G52" s="29">
        <v>0.2</v>
      </c>
      <c r="H52" s="29" t="s">
        <v>16</v>
      </c>
      <c r="I52" s="29">
        <v>2</v>
      </c>
      <c r="J52" s="29">
        <v>34</v>
      </c>
      <c r="K52" s="29">
        <v>33.4</v>
      </c>
      <c r="L52" s="29">
        <v>30.9</v>
      </c>
      <c r="M52" s="29">
        <v>30.7</v>
      </c>
      <c r="N52" s="27">
        <v>28.3</v>
      </c>
      <c r="O52" s="27">
        <v>32</v>
      </c>
      <c r="P52" s="27">
        <v>28.4</v>
      </c>
      <c r="Q52" s="27">
        <v>28.195909090909087</v>
      </c>
      <c r="R52" s="47">
        <v>34.270500000000006</v>
      </c>
      <c r="S52" s="29" t="s">
        <v>16</v>
      </c>
      <c r="T52" s="43">
        <v>380754</v>
      </c>
      <c r="U52" s="16">
        <v>412619</v>
      </c>
      <c r="V52" s="20">
        <v>53.609768000000003</v>
      </c>
      <c r="W52" s="20">
        <v>-2.2923613999999999</v>
      </c>
      <c r="X52" s="25"/>
      <c r="Y52" s="23" t="str">
        <f t="shared" si="0"/>
        <v>increase</v>
      </c>
    </row>
    <row r="53" spans="1:84" s="23" customFormat="1" hidden="1" x14ac:dyDescent="0.35">
      <c r="A53" s="29" t="s">
        <v>706</v>
      </c>
      <c r="B53" s="29" t="s">
        <v>80</v>
      </c>
      <c r="C53" s="29" t="s">
        <v>696</v>
      </c>
      <c r="D53" s="29" t="s">
        <v>91</v>
      </c>
      <c r="E53" s="29" t="s">
        <v>15</v>
      </c>
      <c r="F53" s="29" t="s">
        <v>92</v>
      </c>
      <c r="G53" s="29">
        <v>3.5</v>
      </c>
      <c r="H53" s="29" t="s">
        <v>93</v>
      </c>
      <c r="I53" s="29">
        <v>2.5</v>
      </c>
      <c r="J53" s="29" t="s">
        <v>41</v>
      </c>
      <c r="K53" s="29" t="s">
        <v>41</v>
      </c>
      <c r="L53" s="29" t="s">
        <v>41</v>
      </c>
      <c r="M53" s="29" t="s">
        <v>41</v>
      </c>
      <c r="N53" s="29" t="s">
        <v>41</v>
      </c>
      <c r="O53" s="29" t="s">
        <v>41</v>
      </c>
      <c r="P53" s="29" t="s">
        <v>41</v>
      </c>
      <c r="Q53" s="29" t="s">
        <v>41</v>
      </c>
      <c r="R53" s="47">
        <v>35.433</v>
      </c>
      <c r="S53" s="29" t="s">
        <v>9</v>
      </c>
      <c r="T53" s="43">
        <v>379630</v>
      </c>
      <c r="U53" s="16">
        <v>411031</v>
      </c>
      <c r="V53" s="20">
        <v>53.595452000000002</v>
      </c>
      <c r="W53" s="20">
        <v>-2.3092451000000001</v>
      </c>
      <c r="X53" s="25"/>
      <c r="Y53" s="23" t="str">
        <f t="shared" si="0"/>
        <v>reduction</v>
      </c>
      <c r="Z53" s="58"/>
    </row>
    <row r="54" spans="1:84" s="5" customFormat="1" hidden="1" x14ac:dyDescent="0.35">
      <c r="A54" s="6" t="s">
        <v>720</v>
      </c>
      <c r="B54" s="6" t="s">
        <v>105</v>
      </c>
      <c r="C54" s="6" t="s">
        <v>112</v>
      </c>
      <c r="D54" s="6" t="s">
        <v>113</v>
      </c>
      <c r="E54" s="6" t="str">
        <f>[2]Yearly!$E$3</f>
        <v>UB</v>
      </c>
      <c r="F54" s="6">
        <v>9</v>
      </c>
      <c r="G54" s="6">
        <v>7</v>
      </c>
      <c r="H54" s="6" t="s">
        <v>16</v>
      </c>
      <c r="I54" s="6">
        <v>3</v>
      </c>
      <c r="J54" s="6">
        <v>26</v>
      </c>
      <c r="K54" s="6">
        <v>25.6</v>
      </c>
      <c r="L54" s="6">
        <v>22.5</v>
      </c>
      <c r="M54" s="6">
        <v>22.9</v>
      </c>
      <c r="N54" s="7">
        <v>21.908727272727269</v>
      </c>
      <c r="O54" s="7">
        <v>23.27118181818182</v>
      </c>
      <c r="P54" s="7">
        <v>22.102666666666671</v>
      </c>
      <c r="Q54" s="7">
        <v>18.635400000000001</v>
      </c>
      <c r="R54" s="7" t="s">
        <v>41</v>
      </c>
      <c r="S54" s="6" t="s">
        <v>16</v>
      </c>
      <c r="T54" s="42">
        <v>387656</v>
      </c>
      <c r="U54" s="15">
        <v>399016</v>
      </c>
      <c r="V54" s="19">
        <v>53.48771</v>
      </c>
      <c r="W54" s="19">
        <v>-2.1875019999999998</v>
      </c>
      <c r="X54" s="23"/>
      <c r="Y54" s="23" t="str">
        <f t="shared" si="0"/>
        <v>increase</v>
      </c>
      <c r="Z54" s="58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3"/>
      <c r="AU54" s="23"/>
      <c r="AV54" s="23"/>
      <c r="AW54" s="23"/>
      <c r="AX54" s="23"/>
      <c r="AY54" s="23"/>
      <c r="AZ54" s="23"/>
      <c r="BA54" s="23"/>
      <c r="BB54" s="23"/>
      <c r="BC54" s="23"/>
      <c r="BD54" s="23"/>
      <c r="BE54" s="23"/>
      <c r="BF54" s="23"/>
      <c r="BG54" s="23"/>
      <c r="BH54" s="23"/>
      <c r="BI54" s="23"/>
      <c r="BJ54" s="23"/>
      <c r="BK54" s="23"/>
      <c r="BL54" s="23"/>
      <c r="BM54" s="23"/>
      <c r="BN54" s="23"/>
      <c r="BO54" s="23"/>
      <c r="BP54" s="23"/>
      <c r="BQ54" s="23"/>
      <c r="BR54" s="23"/>
      <c r="BS54" s="23"/>
      <c r="BT54" s="23"/>
      <c r="BU54" s="23"/>
      <c r="BV54" s="23"/>
      <c r="BW54" s="23"/>
      <c r="BX54" s="23"/>
      <c r="BY54" s="23"/>
      <c r="BZ54" s="23"/>
      <c r="CA54" s="23"/>
      <c r="CB54" s="23"/>
      <c r="CC54" s="23"/>
      <c r="CD54" s="23"/>
      <c r="CE54" s="23"/>
      <c r="CF54" s="23"/>
    </row>
    <row r="55" spans="1:84" s="5" customFormat="1" hidden="1" x14ac:dyDescent="0.35">
      <c r="A55" s="6" t="s">
        <v>721</v>
      </c>
      <c r="B55" s="6" t="s">
        <v>105</v>
      </c>
      <c r="C55" s="6" t="s">
        <v>114</v>
      </c>
      <c r="D55" s="6" t="s">
        <v>115</v>
      </c>
      <c r="E55" s="6" t="str">
        <f>[2]Yearly!$E$2</f>
        <v>UT</v>
      </c>
      <c r="F55" s="6">
        <v>18</v>
      </c>
      <c r="G55" s="6">
        <v>1</v>
      </c>
      <c r="H55" s="6" t="s">
        <v>16</v>
      </c>
      <c r="I55" s="6">
        <v>3</v>
      </c>
      <c r="J55" s="6">
        <v>53</v>
      </c>
      <c r="K55" s="6">
        <v>50.8</v>
      </c>
      <c r="L55" s="6">
        <v>46.9</v>
      </c>
      <c r="M55" s="6">
        <v>50.3</v>
      </c>
      <c r="N55" s="7">
        <v>55.243999999999986</v>
      </c>
      <c r="O55" s="7">
        <v>45.29525000000001</v>
      </c>
      <c r="P55" s="7">
        <v>44.68933333333333</v>
      </c>
      <c r="Q55" s="7">
        <v>40.288250000000005</v>
      </c>
      <c r="R55" s="46">
        <v>40.772749999999995</v>
      </c>
      <c r="S55" s="6" t="s">
        <v>9</v>
      </c>
      <c r="T55" s="42">
        <v>383954</v>
      </c>
      <c r="U55" s="15">
        <v>398060</v>
      </c>
      <c r="V55" s="19">
        <v>53.479016000000001</v>
      </c>
      <c r="W55" s="19">
        <v>-2.2432443000000002</v>
      </c>
      <c r="X55" s="23"/>
      <c r="Y55" s="23" t="str">
        <f t="shared" si="0"/>
        <v>increase</v>
      </c>
      <c r="Z55" s="58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23"/>
      <c r="AV55" s="23"/>
      <c r="AW55" s="23"/>
      <c r="AX55" s="23"/>
      <c r="AY55" s="23"/>
      <c r="AZ55" s="23"/>
      <c r="BA55" s="23"/>
      <c r="BB55" s="23"/>
      <c r="BC55" s="23"/>
      <c r="BD55" s="23"/>
      <c r="BE55" s="23"/>
      <c r="BF55" s="23"/>
      <c r="BG55" s="23"/>
      <c r="BH55" s="23"/>
      <c r="BI55" s="23"/>
      <c r="BJ55" s="23"/>
      <c r="BK55" s="23"/>
      <c r="BL55" s="23"/>
      <c r="BM55" s="23"/>
      <c r="BN55" s="23"/>
      <c r="BO55" s="23"/>
      <c r="BP55" s="23"/>
      <c r="BQ55" s="23"/>
      <c r="BR55" s="23"/>
      <c r="BS55" s="23"/>
      <c r="BT55" s="23"/>
      <c r="BU55" s="23"/>
      <c r="BV55" s="23"/>
      <c r="BW55" s="23"/>
      <c r="BX55" s="23"/>
      <c r="BY55" s="23"/>
      <c r="BZ55" s="23"/>
      <c r="CA55" s="23"/>
      <c r="CB55" s="23"/>
      <c r="CC55" s="23"/>
      <c r="CD55" s="23"/>
      <c r="CE55" s="23"/>
      <c r="CF55" s="23"/>
    </row>
    <row r="56" spans="1:84" s="5" customFormat="1" hidden="1" x14ac:dyDescent="0.35">
      <c r="A56" s="6" t="s">
        <v>722</v>
      </c>
      <c r="B56" s="6" t="s">
        <v>105</v>
      </c>
      <c r="C56" s="6" t="s">
        <v>116</v>
      </c>
      <c r="D56" s="6" t="s">
        <v>117</v>
      </c>
      <c r="E56" s="6" t="str">
        <f>[2]Yearly!$E$3</f>
        <v>UB</v>
      </c>
      <c r="F56" s="6">
        <v>5</v>
      </c>
      <c r="G56" s="6">
        <v>59</v>
      </c>
      <c r="H56" s="6" t="s">
        <v>16</v>
      </c>
      <c r="I56" s="6">
        <v>3</v>
      </c>
      <c r="J56" s="6">
        <v>37</v>
      </c>
      <c r="K56" s="6">
        <v>34.200000000000003</v>
      </c>
      <c r="L56" s="6">
        <v>33.6</v>
      </c>
      <c r="M56" s="6">
        <v>34.700000000000003</v>
      </c>
      <c r="N56" s="7">
        <v>33.130999999999993</v>
      </c>
      <c r="O56" s="7">
        <v>37.105249999999998</v>
      </c>
      <c r="P56" s="7">
        <v>35.508000000000003</v>
      </c>
      <c r="Q56" s="7">
        <v>33.429749999999999</v>
      </c>
      <c r="R56" s="46">
        <v>32.991750000000003</v>
      </c>
      <c r="S56" s="6" t="s">
        <v>9</v>
      </c>
      <c r="T56" s="42">
        <v>383971</v>
      </c>
      <c r="U56" s="15">
        <v>398876</v>
      </c>
      <c r="V56" s="19">
        <v>53.486350999999999</v>
      </c>
      <c r="W56" s="19">
        <v>-2.2430300999999999</v>
      </c>
      <c r="X56" s="25"/>
      <c r="Y56" s="23" t="str">
        <f t="shared" si="0"/>
        <v>reduction</v>
      </c>
      <c r="Z56" s="58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23"/>
      <c r="AZ56" s="23"/>
      <c r="BA56" s="23"/>
      <c r="BB56" s="23"/>
      <c r="BC56" s="23"/>
      <c r="BD56" s="23"/>
      <c r="BE56" s="23"/>
      <c r="BF56" s="23"/>
      <c r="BG56" s="23"/>
      <c r="BH56" s="23"/>
      <c r="BI56" s="23"/>
      <c r="BJ56" s="23"/>
      <c r="BK56" s="23"/>
      <c r="BL56" s="23"/>
      <c r="BM56" s="23"/>
      <c r="BN56" s="23"/>
      <c r="BO56" s="23"/>
      <c r="BP56" s="23"/>
      <c r="BQ56" s="23"/>
      <c r="BR56" s="23"/>
      <c r="BS56" s="23"/>
      <c r="BT56" s="23"/>
      <c r="BU56" s="23"/>
      <c r="BV56" s="23"/>
      <c r="BW56" s="23"/>
      <c r="BX56" s="23"/>
      <c r="BY56" s="23"/>
      <c r="BZ56" s="23"/>
      <c r="CA56" s="23"/>
      <c r="CB56" s="23"/>
      <c r="CC56" s="23"/>
      <c r="CD56" s="23"/>
      <c r="CE56" s="23"/>
      <c r="CF56" s="23"/>
    </row>
    <row r="57" spans="1:84" s="5" customFormat="1" hidden="1" x14ac:dyDescent="0.35">
      <c r="A57" s="6" t="s">
        <v>723</v>
      </c>
      <c r="B57" s="6" t="s">
        <v>105</v>
      </c>
      <c r="C57" s="6" t="s">
        <v>118</v>
      </c>
      <c r="D57" s="6" t="s">
        <v>119</v>
      </c>
      <c r="E57" s="6" t="str">
        <f>[2]Yearly!$E$2</f>
        <v>UT</v>
      </c>
      <c r="F57" s="6">
        <v>22</v>
      </c>
      <c r="G57" s="6">
        <v>1</v>
      </c>
      <c r="H57" s="6" t="s">
        <v>16</v>
      </c>
      <c r="I57" s="6">
        <v>3</v>
      </c>
      <c r="J57" s="6">
        <v>41</v>
      </c>
      <c r="K57" s="6">
        <v>40.799999999999997</v>
      </c>
      <c r="L57" s="6">
        <v>35</v>
      </c>
      <c r="M57" s="6">
        <v>35.700000000000003</v>
      </c>
      <c r="N57" s="7">
        <v>34.6248</v>
      </c>
      <c r="O57" s="7">
        <v>40.987916666666663</v>
      </c>
      <c r="P57" s="7">
        <v>38.495999999999995</v>
      </c>
      <c r="Q57" s="7">
        <v>37.061999999999998</v>
      </c>
      <c r="R57" s="46">
        <v>36.138249999999999</v>
      </c>
      <c r="S57" s="6" t="s">
        <v>9</v>
      </c>
      <c r="T57" s="42">
        <v>387951</v>
      </c>
      <c r="U57" s="15">
        <v>397430</v>
      </c>
      <c r="V57" s="19">
        <v>53.473461</v>
      </c>
      <c r="W57" s="19">
        <v>-2.1829947000000001</v>
      </c>
      <c r="X57" s="23"/>
      <c r="Y57" s="23" t="str">
        <f t="shared" si="0"/>
        <v>reduction</v>
      </c>
      <c r="Z57" s="58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  <c r="AU57" s="23"/>
      <c r="AV57" s="23"/>
      <c r="AW57" s="23"/>
      <c r="AX57" s="23"/>
      <c r="AY57" s="23"/>
      <c r="AZ57" s="23"/>
      <c r="BA57" s="23"/>
      <c r="BB57" s="23"/>
      <c r="BC57" s="23"/>
      <c r="BD57" s="23"/>
      <c r="BE57" s="23"/>
      <c r="BF57" s="23"/>
      <c r="BG57" s="23"/>
      <c r="BH57" s="23"/>
      <c r="BI57" s="23"/>
      <c r="BJ57" s="23"/>
      <c r="BK57" s="23"/>
      <c r="BL57" s="23"/>
      <c r="BM57" s="23"/>
      <c r="BN57" s="23"/>
      <c r="BO57" s="23"/>
      <c r="BP57" s="23"/>
      <c r="BQ57" s="23"/>
      <c r="BR57" s="23"/>
      <c r="BS57" s="23"/>
      <c r="BT57" s="23"/>
      <c r="BU57" s="23"/>
      <c r="BV57" s="23"/>
      <c r="BW57" s="23"/>
      <c r="BX57" s="23"/>
      <c r="BY57" s="23"/>
      <c r="BZ57" s="23"/>
      <c r="CA57" s="23"/>
      <c r="CB57" s="23"/>
      <c r="CC57" s="23"/>
      <c r="CD57" s="23"/>
      <c r="CE57" s="23"/>
      <c r="CF57" s="23"/>
    </row>
    <row r="58" spans="1:84" s="5" customFormat="1" hidden="1" x14ac:dyDescent="0.35">
      <c r="A58" s="6" t="s">
        <v>724</v>
      </c>
      <c r="B58" s="6" t="s">
        <v>105</v>
      </c>
      <c r="C58" s="6" t="s">
        <v>120</v>
      </c>
      <c r="D58" s="6" t="s">
        <v>121</v>
      </c>
      <c r="E58" s="6" t="str">
        <f>[2]Yearly!$E$2</f>
        <v>UT</v>
      </c>
      <c r="F58" s="6">
        <v>2</v>
      </c>
      <c r="G58" s="6">
        <v>1</v>
      </c>
      <c r="H58" s="6" t="s">
        <v>16</v>
      </c>
      <c r="I58" s="6">
        <v>3</v>
      </c>
      <c r="J58" s="6">
        <v>66</v>
      </c>
      <c r="K58" s="6">
        <v>65.3</v>
      </c>
      <c r="L58" s="6">
        <v>62.2</v>
      </c>
      <c r="M58" s="6">
        <v>62.8</v>
      </c>
      <c r="N58" s="7">
        <v>56.440999999999995</v>
      </c>
      <c r="O58" s="7">
        <v>66.21008333333333</v>
      </c>
      <c r="P58" s="7">
        <v>57.701600000000006</v>
      </c>
      <c r="Q58" s="7">
        <v>58.768499999999996</v>
      </c>
      <c r="R58" s="46">
        <v>55.394181818181828</v>
      </c>
      <c r="S58" s="6" t="s">
        <v>9</v>
      </c>
      <c r="T58" s="42">
        <v>384114</v>
      </c>
      <c r="U58" s="15">
        <v>397512</v>
      </c>
      <c r="V58" s="19">
        <v>53.474094999999998</v>
      </c>
      <c r="W58" s="19">
        <v>-2.2408055999999998</v>
      </c>
      <c r="X58" s="25"/>
      <c r="Y58" s="23" t="str">
        <f t="shared" si="0"/>
        <v>reduction</v>
      </c>
      <c r="Z58" s="58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3"/>
      <c r="AS58" s="23"/>
      <c r="AT58" s="23"/>
      <c r="AU58" s="23"/>
      <c r="AV58" s="23"/>
      <c r="AW58" s="23"/>
      <c r="AX58" s="23"/>
      <c r="AY58" s="23"/>
      <c r="AZ58" s="23"/>
      <c r="BA58" s="23"/>
      <c r="BB58" s="23"/>
      <c r="BC58" s="23"/>
      <c r="BD58" s="23"/>
      <c r="BE58" s="23"/>
      <c r="BF58" s="23"/>
      <c r="BG58" s="23"/>
      <c r="BH58" s="23"/>
      <c r="BI58" s="23"/>
      <c r="BJ58" s="23"/>
      <c r="BK58" s="23"/>
      <c r="BL58" s="23"/>
      <c r="BM58" s="23"/>
      <c r="BN58" s="23"/>
      <c r="BO58" s="23"/>
      <c r="BP58" s="23"/>
      <c r="BQ58" s="23"/>
      <c r="BR58" s="23"/>
      <c r="BS58" s="23"/>
      <c r="BT58" s="23"/>
      <c r="BU58" s="23"/>
      <c r="BV58" s="23"/>
      <c r="BW58" s="23"/>
      <c r="BX58" s="23"/>
      <c r="BY58" s="23"/>
      <c r="BZ58" s="23"/>
      <c r="CA58" s="23"/>
      <c r="CB58" s="23"/>
      <c r="CC58" s="23"/>
      <c r="CD58" s="23"/>
      <c r="CE58" s="23"/>
      <c r="CF58" s="23"/>
    </row>
    <row r="59" spans="1:84" s="5" customFormat="1" hidden="1" x14ac:dyDescent="0.35">
      <c r="A59" s="6" t="s">
        <v>725</v>
      </c>
      <c r="B59" s="6" t="s">
        <v>105</v>
      </c>
      <c r="C59" s="6" t="s">
        <v>122</v>
      </c>
      <c r="D59" s="6" t="s">
        <v>123</v>
      </c>
      <c r="E59" s="6" t="str">
        <f>[2]Yearly!$E$2</f>
        <v>UT</v>
      </c>
      <c r="F59" s="6">
        <v>7</v>
      </c>
      <c r="G59" s="6">
        <v>1</v>
      </c>
      <c r="H59" s="6" t="s">
        <v>16</v>
      </c>
      <c r="I59" s="6">
        <v>3</v>
      </c>
      <c r="J59" s="6">
        <v>43</v>
      </c>
      <c r="K59" s="6">
        <v>38.4</v>
      </c>
      <c r="L59" s="6">
        <v>33.4</v>
      </c>
      <c r="M59" s="6">
        <v>32.5</v>
      </c>
      <c r="N59" s="7">
        <v>32.753</v>
      </c>
      <c r="O59" s="7">
        <v>40.106181818181817</v>
      </c>
      <c r="P59" s="7">
        <v>34.019333333333329</v>
      </c>
      <c r="Q59" s="7">
        <v>33.096250000000005</v>
      </c>
      <c r="R59" s="46">
        <v>31.697500000000005</v>
      </c>
      <c r="S59" s="6" t="s">
        <v>9</v>
      </c>
      <c r="T59" s="42">
        <v>385205</v>
      </c>
      <c r="U59" s="15">
        <v>399750</v>
      </c>
      <c r="V59" s="19">
        <v>53.494242999999997</v>
      </c>
      <c r="W59" s="19">
        <v>-2.2244750999999998</v>
      </c>
      <c r="X59" s="25"/>
      <c r="Y59" s="23" t="str">
        <f t="shared" si="0"/>
        <v>reduction</v>
      </c>
      <c r="Z59" s="58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3"/>
      <c r="BK59" s="23"/>
      <c r="BL59" s="23"/>
      <c r="BM59" s="23"/>
      <c r="BN59" s="23"/>
      <c r="BO59" s="23"/>
      <c r="BP59" s="23"/>
      <c r="BQ59" s="23"/>
      <c r="BR59" s="23"/>
      <c r="BS59" s="23"/>
      <c r="BT59" s="23"/>
      <c r="BU59" s="23"/>
      <c r="BV59" s="23"/>
      <c r="BW59" s="23"/>
      <c r="BX59" s="23"/>
      <c r="BY59" s="23"/>
      <c r="BZ59" s="23"/>
      <c r="CA59" s="23"/>
      <c r="CB59" s="23"/>
      <c r="CC59" s="23"/>
      <c r="CD59" s="23"/>
      <c r="CE59" s="23"/>
      <c r="CF59" s="23"/>
    </row>
    <row r="60" spans="1:84" s="5" customFormat="1" hidden="1" x14ac:dyDescent="0.35">
      <c r="A60" s="6" t="s">
        <v>726</v>
      </c>
      <c r="B60" s="6" t="s">
        <v>105</v>
      </c>
      <c r="C60" s="6" t="s">
        <v>124</v>
      </c>
      <c r="D60" s="6" t="s">
        <v>125</v>
      </c>
      <c r="E60" s="6" t="str">
        <f>[2]Yearly!$E$2</f>
        <v>UT</v>
      </c>
      <c r="F60" s="6">
        <v>10</v>
      </c>
      <c r="G60" s="6">
        <v>1</v>
      </c>
      <c r="H60" s="6" t="s">
        <v>16</v>
      </c>
      <c r="I60" s="6">
        <v>3</v>
      </c>
      <c r="J60" s="6">
        <v>45</v>
      </c>
      <c r="K60" s="6">
        <v>45</v>
      </c>
      <c r="L60" s="6">
        <v>41.7</v>
      </c>
      <c r="M60" s="6">
        <v>42.1</v>
      </c>
      <c r="N60" s="7">
        <v>41.783000000000001</v>
      </c>
      <c r="O60" s="7">
        <v>46.250749999999996</v>
      </c>
      <c r="P60" s="7">
        <v>42.62133333333334</v>
      </c>
      <c r="Q60" s="7">
        <v>39.280499999999996</v>
      </c>
      <c r="R60" s="46">
        <v>38.688000000000002</v>
      </c>
      <c r="S60" s="6" t="s">
        <v>9</v>
      </c>
      <c r="T60" s="42">
        <v>382829</v>
      </c>
      <c r="U60" s="15">
        <v>391493</v>
      </c>
      <c r="V60" s="19">
        <v>53.419953999999997</v>
      </c>
      <c r="W60" s="19">
        <v>-2.2598343999999999</v>
      </c>
      <c r="X60" s="25"/>
      <c r="Y60" s="23" t="str">
        <f t="shared" si="0"/>
        <v>reduction</v>
      </c>
      <c r="Z60" s="58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23"/>
      <c r="AR60" s="23"/>
      <c r="AS60" s="23"/>
      <c r="AT60" s="23"/>
      <c r="AU60" s="23"/>
      <c r="AV60" s="23"/>
      <c r="AW60" s="23"/>
      <c r="AX60" s="23"/>
      <c r="AY60" s="23"/>
      <c r="AZ60" s="23"/>
      <c r="BA60" s="23"/>
      <c r="BB60" s="23"/>
      <c r="BC60" s="23"/>
      <c r="BD60" s="23"/>
      <c r="BE60" s="23"/>
      <c r="BF60" s="23"/>
      <c r="BG60" s="23"/>
      <c r="BH60" s="23"/>
      <c r="BI60" s="23"/>
      <c r="BJ60" s="23"/>
      <c r="BK60" s="23"/>
      <c r="BL60" s="23"/>
      <c r="BM60" s="23"/>
      <c r="BN60" s="23"/>
      <c r="BO60" s="23"/>
      <c r="BP60" s="23"/>
      <c r="BQ60" s="23"/>
      <c r="BR60" s="23"/>
      <c r="BS60" s="23"/>
      <c r="BT60" s="23"/>
      <c r="BU60" s="23"/>
      <c r="BV60" s="23"/>
      <c r="BW60" s="23"/>
      <c r="BX60" s="23"/>
      <c r="BY60" s="23"/>
      <c r="BZ60" s="23"/>
      <c r="CA60" s="23"/>
      <c r="CB60" s="23"/>
      <c r="CC60" s="23"/>
      <c r="CD60" s="23"/>
      <c r="CE60" s="23"/>
      <c r="CF60" s="23"/>
    </row>
    <row r="61" spans="1:84" s="5" customFormat="1" hidden="1" x14ac:dyDescent="0.35">
      <c r="A61" s="6" t="s">
        <v>727</v>
      </c>
      <c r="B61" s="6" t="s">
        <v>105</v>
      </c>
      <c r="C61" s="6" t="s">
        <v>126</v>
      </c>
      <c r="D61" s="6" t="s">
        <v>127</v>
      </c>
      <c r="E61" s="6" t="str">
        <f>[2]Yearly!$E$3</f>
        <v>UB</v>
      </c>
      <c r="F61" s="6">
        <v>5</v>
      </c>
      <c r="G61" s="6">
        <v>56</v>
      </c>
      <c r="H61" s="6" t="s">
        <v>9</v>
      </c>
      <c r="I61" s="6">
        <v>4</v>
      </c>
      <c r="J61" s="6">
        <v>43</v>
      </c>
      <c r="K61" s="6">
        <v>39.4</v>
      </c>
      <c r="L61" s="6">
        <v>37</v>
      </c>
      <c r="M61" s="6">
        <v>36.1</v>
      </c>
      <c r="N61" s="7">
        <v>35.853999999999999</v>
      </c>
      <c r="O61" s="7">
        <v>38.477833333333336</v>
      </c>
      <c r="P61" s="7">
        <v>35.92</v>
      </c>
      <c r="Q61" s="7">
        <v>32.182749999999999</v>
      </c>
      <c r="R61" s="46">
        <v>31.627750000000002</v>
      </c>
      <c r="S61" s="6" t="s">
        <v>9</v>
      </c>
      <c r="T61" s="42">
        <v>384310</v>
      </c>
      <c r="U61" s="15">
        <v>398337</v>
      </c>
      <c r="V61" s="19">
        <v>53.481516999999997</v>
      </c>
      <c r="W61" s="19">
        <v>-2.2378941999999999</v>
      </c>
      <c r="X61" s="25"/>
      <c r="Y61" s="23" t="str">
        <f t="shared" si="0"/>
        <v>reduction</v>
      </c>
      <c r="Z61" s="58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/>
      <c r="AU61" s="23"/>
      <c r="AV61" s="23"/>
      <c r="AW61" s="23"/>
      <c r="AX61" s="23"/>
      <c r="AY61" s="23"/>
      <c r="AZ61" s="23"/>
      <c r="BA61" s="23"/>
      <c r="BB61" s="23"/>
      <c r="BC61" s="23"/>
      <c r="BD61" s="23"/>
      <c r="BE61" s="23"/>
      <c r="BF61" s="23"/>
      <c r="BG61" s="23"/>
      <c r="BH61" s="23"/>
      <c r="BI61" s="23"/>
      <c r="BJ61" s="23"/>
      <c r="BK61" s="23"/>
      <c r="BL61" s="23"/>
      <c r="BM61" s="23"/>
      <c r="BN61" s="23"/>
      <c r="BO61" s="23"/>
      <c r="BP61" s="23"/>
      <c r="BQ61" s="23"/>
      <c r="BR61" s="23"/>
      <c r="BS61" s="23"/>
      <c r="BT61" s="23"/>
      <c r="BU61" s="23"/>
      <c r="BV61" s="23"/>
      <c r="BW61" s="23"/>
      <c r="BX61" s="23"/>
      <c r="BY61" s="23"/>
      <c r="BZ61" s="23"/>
      <c r="CA61" s="23"/>
      <c r="CB61" s="23"/>
      <c r="CC61" s="23"/>
      <c r="CD61" s="23"/>
      <c r="CE61" s="23"/>
      <c r="CF61" s="23"/>
    </row>
    <row r="62" spans="1:84" s="5" customFormat="1" hidden="1" x14ac:dyDescent="0.35">
      <c r="A62" s="6" t="s">
        <v>717</v>
      </c>
      <c r="B62" s="6" t="s">
        <v>105</v>
      </c>
      <c r="C62" s="6" t="s">
        <v>104</v>
      </c>
      <c r="D62" s="6" t="s">
        <v>106</v>
      </c>
      <c r="E62" s="6" t="s">
        <v>107</v>
      </c>
      <c r="F62" s="6">
        <v>75</v>
      </c>
      <c r="G62" s="6">
        <v>80</v>
      </c>
      <c r="H62" s="6" t="s">
        <v>16</v>
      </c>
      <c r="I62" s="6">
        <v>1.5</v>
      </c>
      <c r="J62" s="6">
        <v>17</v>
      </c>
      <c r="K62" s="6">
        <v>15.3</v>
      </c>
      <c r="L62" s="6">
        <v>13.8</v>
      </c>
      <c r="M62" s="6">
        <v>12.9</v>
      </c>
      <c r="N62" s="7">
        <v>12.712</v>
      </c>
      <c r="O62" s="7">
        <v>14.044333333333336</v>
      </c>
      <c r="P62" s="7">
        <v>14.703333333333333</v>
      </c>
      <c r="Q62" s="7">
        <v>16.791</v>
      </c>
      <c r="R62" s="7" t="s">
        <v>41</v>
      </c>
      <c r="S62" s="6" t="s">
        <v>16</v>
      </c>
      <c r="T62" s="42">
        <v>384200</v>
      </c>
      <c r="U62" s="15">
        <v>382958</v>
      </c>
      <c r="V62" s="19">
        <v>53.34328</v>
      </c>
      <c r="W62" s="19">
        <v>-2.2387754000000002</v>
      </c>
      <c r="X62" s="25"/>
      <c r="Y62" s="23" t="str">
        <f t="shared" si="0"/>
        <v>increase</v>
      </c>
      <c r="Z62" s="58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3"/>
      <c r="AS62" s="23"/>
      <c r="AT62" s="23"/>
      <c r="AU62" s="23"/>
      <c r="AV62" s="23"/>
      <c r="AW62" s="23"/>
      <c r="AX62" s="23"/>
      <c r="AY62" s="23"/>
      <c r="AZ62" s="23"/>
      <c r="BA62" s="23"/>
      <c r="BB62" s="23"/>
      <c r="BC62" s="23"/>
      <c r="BD62" s="23"/>
      <c r="BE62" s="23"/>
      <c r="BF62" s="23"/>
      <c r="BG62" s="23"/>
      <c r="BH62" s="23"/>
      <c r="BI62" s="23"/>
      <c r="BJ62" s="23"/>
      <c r="BK62" s="23"/>
      <c r="BL62" s="23"/>
      <c r="BM62" s="23"/>
      <c r="BN62" s="23"/>
      <c r="BO62" s="23"/>
      <c r="BP62" s="23"/>
      <c r="BQ62" s="23"/>
      <c r="BR62" s="23"/>
      <c r="BS62" s="23"/>
      <c r="BT62" s="23"/>
      <c r="BU62" s="23"/>
      <c r="BV62" s="23"/>
      <c r="BW62" s="23"/>
      <c r="BX62" s="23"/>
      <c r="BY62" s="23"/>
      <c r="BZ62" s="23"/>
      <c r="CA62" s="23"/>
      <c r="CB62" s="23"/>
      <c r="CC62" s="23"/>
      <c r="CD62" s="23"/>
      <c r="CE62" s="23"/>
      <c r="CF62" s="23"/>
    </row>
    <row r="63" spans="1:84" s="5" customFormat="1" hidden="1" x14ac:dyDescent="0.35">
      <c r="A63" s="6" t="s">
        <v>729</v>
      </c>
      <c r="B63" s="6" t="s">
        <v>105</v>
      </c>
      <c r="C63" s="6" t="s">
        <v>126</v>
      </c>
      <c r="D63" s="6" t="s">
        <v>127</v>
      </c>
      <c r="E63" s="6" t="str">
        <f>[2]Yearly!$E$3</f>
        <v>UB</v>
      </c>
      <c r="F63" s="6">
        <v>5</v>
      </c>
      <c r="G63" s="6">
        <v>56</v>
      </c>
      <c r="H63" s="6" t="s">
        <v>9</v>
      </c>
      <c r="I63" s="6">
        <v>4</v>
      </c>
      <c r="J63" s="6">
        <v>42</v>
      </c>
      <c r="K63" s="6">
        <v>39.200000000000003</v>
      </c>
      <c r="L63" s="6">
        <v>35.200000000000003</v>
      </c>
      <c r="M63" s="6" t="s">
        <v>22</v>
      </c>
      <c r="N63" s="7">
        <v>35.811999999999998</v>
      </c>
      <c r="O63" s="7">
        <v>40.821083333333327</v>
      </c>
      <c r="P63" s="7">
        <v>35.698666666666668</v>
      </c>
      <c r="Q63" s="7">
        <v>31.559249999999999</v>
      </c>
      <c r="R63" s="46">
        <v>33.053750000000001</v>
      </c>
      <c r="S63" s="6" t="s">
        <v>9</v>
      </c>
      <c r="T63" s="42">
        <v>384310</v>
      </c>
      <c r="U63" s="15">
        <v>398337</v>
      </c>
      <c r="V63" s="19">
        <v>53.481516999999997</v>
      </c>
      <c r="W63" s="19">
        <v>-2.2378941999999999</v>
      </c>
      <c r="X63" s="25"/>
      <c r="Y63" s="23" t="str">
        <f t="shared" si="0"/>
        <v>increase</v>
      </c>
      <c r="Z63" s="58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3"/>
      <c r="AS63" s="23"/>
      <c r="AT63" s="23"/>
      <c r="AU63" s="23"/>
      <c r="AV63" s="23"/>
      <c r="AW63" s="23"/>
      <c r="AX63" s="23"/>
      <c r="AY63" s="23"/>
      <c r="AZ63" s="23"/>
      <c r="BA63" s="23"/>
      <c r="BB63" s="23"/>
      <c r="BC63" s="23"/>
      <c r="BD63" s="23"/>
      <c r="BE63" s="23"/>
      <c r="BF63" s="23"/>
      <c r="BG63" s="23"/>
      <c r="BH63" s="23"/>
      <c r="BI63" s="23"/>
      <c r="BJ63" s="23"/>
      <c r="BK63" s="23"/>
      <c r="BL63" s="23"/>
      <c r="BM63" s="23"/>
      <c r="BN63" s="23"/>
      <c r="BO63" s="23"/>
      <c r="BP63" s="23"/>
      <c r="BQ63" s="23"/>
      <c r="BR63" s="23"/>
      <c r="BS63" s="23"/>
      <c r="BT63" s="23"/>
      <c r="BU63" s="23"/>
      <c r="BV63" s="23"/>
      <c r="BW63" s="23"/>
      <c r="BX63" s="23"/>
      <c r="BY63" s="23"/>
      <c r="BZ63" s="23"/>
      <c r="CA63" s="23"/>
      <c r="CB63" s="23"/>
      <c r="CC63" s="23"/>
      <c r="CD63" s="23"/>
      <c r="CE63" s="23"/>
      <c r="CF63" s="23"/>
    </row>
    <row r="64" spans="1:84" s="5" customFormat="1" hidden="1" x14ac:dyDescent="0.35">
      <c r="A64" s="6" t="s">
        <v>728</v>
      </c>
      <c r="B64" s="6" t="s">
        <v>105</v>
      </c>
      <c r="C64" s="6" t="s">
        <v>126</v>
      </c>
      <c r="D64" s="6" t="s">
        <v>127</v>
      </c>
      <c r="E64" s="6" t="str">
        <f>[2]Yearly!$E$3</f>
        <v>UB</v>
      </c>
      <c r="F64" s="6">
        <v>5</v>
      </c>
      <c r="G64" s="6">
        <v>56</v>
      </c>
      <c r="H64" s="6" t="s">
        <v>9</v>
      </c>
      <c r="I64" s="6">
        <v>4</v>
      </c>
      <c r="J64" s="6">
        <v>41</v>
      </c>
      <c r="K64" s="6">
        <v>39.6</v>
      </c>
      <c r="L64" s="6">
        <v>35.5</v>
      </c>
      <c r="M64" s="6" t="s">
        <v>22</v>
      </c>
      <c r="N64" s="7">
        <v>34.873999999999995</v>
      </c>
      <c r="O64" s="7">
        <v>37.962166666666668</v>
      </c>
      <c r="P64" s="7">
        <v>36.336000000000006</v>
      </c>
      <c r="Q64" s="7">
        <v>32.131999999999998</v>
      </c>
      <c r="R64" s="46">
        <v>32.60425</v>
      </c>
      <c r="S64" s="6" t="s">
        <v>9</v>
      </c>
      <c r="T64" s="42">
        <v>384310</v>
      </c>
      <c r="U64" s="15">
        <v>398337</v>
      </c>
      <c r="V64" s="19">
        <v>53.481516999999997</v>
      </c>
      <c r="W64" s="19">
        <v>-2.2378941999999999</v>
      </c>
      <c r="X64" s="25"/>
      <c r="Y64" s="23" t="str">
        <f t="shared" si="0"/>
        <v>increase</v>
      </c>
      <c r="Z64" s="58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3"/>
      <c r="AO64" s="23"/>
      <c r="AP64" s="23"/>
      <c r="AQ64" s="23"/>
      <c r="AR64" s="23"/>
      <c r="AS64" s="23"/>
      <c r="AT64" s="23"/>
      <c r="AU64" s="23"/>
      <c r="AV64" s="23"/>
      <c r="AW64" s="23"/>
      <c r="AX64" s="23"/>
      <c r="AY64" s="23"/>
      <c r="AZ64" s="23"/>
      <c r="BA64" s="23"/>
      <c r="BB64" s="23"/>
      <c r="BC64" s="23"/>
      <c r="BD64" s="23"/>
      <c r="BE64" s="23"/>
      <c r="BF64" s="23"/>
      <c r="BG64" s="23"/>
      <c r="BH64" s="23"/>
      <c r="BI64" s="23"/>
      <c r="BJ64" s="23"/>
      <c r="BK64" s="23"/>
      <c r="BL64" s="23"/>
      <c r="BM64" s="23"/>
      <c r="BN64" s="23"/>
      <c r="BO64" s="23"/>
      <c r="BP64" s="23"/>
      <c r="BQ64" s="23"/>
      <c r="BR64" s="23"/>
      <c r="BS64" s="23"/>
      <c r="BT64" s="23"/>
      <c r="BU64" s="23"/>
      <c r="BV64" s="23"/>
      <c r="BW64" s="23"/>
      <c r="BX64" s="23"/>
      <c r="BY64" s="23"/>
      <c r="BZ64" s="23"/>
      <c r="CA64" s="23"/>
      <c r="CB64" s="23"/>
      <c r="CC64" s="23"/>
      <c r="CD64" s="23"/>
      <c r="CE64" s="23"/>
      <c r="CF64" s="23"/>
    </row>
    <row r="65" spans="1:84" s="5" customFormat="1" hidden="1" x14ac:dyDescent="0.35">
      <c r="A65" s="6" t="s">
        <v>730</v>
      </c>
      <c r="B65" s="6" t="s">
        <v>105</v>
      </c>
      <c r="C65" s="6" t="s">
        <v>128</v>
      </c>
      <c r="D65" s="6" t="s">
        <v>129</v>
      </c>
      <c r="E65" s="6" t="str">
        <f>[2]Yearly!$E$2</f>
        <v>UT</v>
      </c>
      <c r="F65" s="6">
        <v>10</v>
      </c>
      <c r="G65" s="6">
        <v>2</v>
      </c>
      <c r="H65" s="6" t="s">
        <v>16</v>
      </c>
      <c r="I65" s="6">
        <v>3</v>
      </c>
      <c r="J65" s="6">
        <v>53</v>
      </c>
      <c r="K65" s="6">
        <v>49.6</v>
      </c>
      <c r="L65" s="6">
        <v>44.3</v>
      </c>
      <c r="M65" s="6">
        <v>47.4</v>
      </c>
      <c r="N65" s="7">
        <v>45.92</v>
      </c>
      <c r="O65" s="7">
        <v>51.17233333333332</v>
      </c>
      <c r="P65" s="7">
        <v>50.372666666666667</v>
      </c>
      <c r="Q65" s="7">
        <v>46.081000000000003</v>
      </c>
      <c r="R65" s="46">
        <v>45.275500000000008</v>
      </c>
      <c r="S65" s="6" t="s">
        <v>9</v>
      </c>
      <c r="T65" s="42">
        <v>385161</v>
      </c>
      <c r="U65" s="15">
        <v>398290</v>
      </c>
      <c r="V65" s="19">
        <v>53.481119</v>
      </c>
      <c r="W65" s="19">
        <v>-2.2250687</v>
      </c>
      <c r="X65" s="25"/>
      <c r="Y65" s="23" t="str">
        <f t="shared" si="0"/>
        <v>reduction</v>
      </c>
      <c r="Z65" s="58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3"/>
      <c r="AS65" s="23"/>
      <c r="AT65" s="23"/>
      <c r="AU65" s="23"/>
      <c r="AV65" s="23"/>
      <c r="AW65" s="23"/>
      <c r="AX65" s="23"/>
      <c r="AY65" s="23"/>
      <c r="AZ65" s="23"/>
      <c r="BA65" s="23"/>
      <c r="BB65" s="23"/>
      <c r="BC65" s="23"/>
      <c r="BD65" s="23"/>
      <c r="BE65" s="23"/>
      <c r="BF65" s="23"/>
      <c r="BG65" s="23"/>
      <c r="BH65" s="23"/>
      <c r="BI65" s="23"/>
      <c r="BJ65" s="23"/>
      <c r="BK65" s="23"/>
      <c r="BL65" s="23"/>
      <c r="BM65" s="23"/>
      <c r="BN65" s="23"/>
      <c r="BO65" s="23"/>
      <c r="BP65" s="23"/>
      <c r="BQ65" s="23"/>
      <c r="BR65" s="23"/>
      <c r="BS65" s="23"/>
      <c r="BT65" s="23"/>
      <c r="BU65" s="23"/>
      <c r="BV65" s="23"/>
      <c r="BW65" s="23"/>
      <c r="BX65" s="23"/>
      <c r="BY65" s="23"/>
      <c r="BZ65" s="23"/>
      <c r="CA65" s="23"/>
      <c r="CB65" s="23"/>
      <c r="CC65" s="23"/>
      <c r="CD65" s="23"/>
      <c r="CE65" s="23"/>
      <c r="CF65" s="23"/>
    </row>
    <row r="66" spans="1:84" s="5" customFormat="1" hidden="1" x14ac:dyDescent="0.35">
      <c r="A66" s="6" t="s">
        <v>731</v>
      </c>
      <c r="B66" s="6" t="s">
        <v>105</v>
      </c>
      <c r="C66" s="6" t="s">
        <v>130</v>
      </c>
      <c r="D66" s="6" t="s">
        <v>131</v>
      </c>
      <c r="E66" s="6" t="str">
        <f>[2]Yearly!$E$3</f>
        <v>UB</v>
      </c>
      <c r="F66" s="6">
        <v>7</v>
      </c>
      <c r="G66" s="6">
        <v>46</v>
      </c>
      <c r="H66" s="6" t="s">
        <v>16</v>
      </c>
      <c r="I66" s="6">
        <v>3</v>
      </c>
      <c r="J66" s="6">
        <v>41</v>
      </c>
      <c r="K66" s="6">
        <v>39.299999999999997</v>
      </c>
      <c r="L66" s="6">
        <v>35.200000000000003</v>
      </c>
      <c r="M66" s="6">
        <v>36.1</v>
      </c>
      <c r="N66" s="7">
        <v>34.818000000000005</v>
      </c>
      <c r="O66" s="7">
        <v>39.986916666666666</v>
      </c>
      <c r="P66" s="7">
        <v>34.605999999999995</v>
      </c>
      <c r="Q66" s="7">
        <v>33.415250000000007</v>
      </c>
      <c r="R66" s="46">
        <v>32.821250000000006</v>
      </c>
      <c r="S66" s="6" t="s">
        <v>9</v>
      </c>
      <c r="T66" s="42">
        <v>384761</v>
      </c>
      <c r="U66" s="15">
        <v>397384</v>
      </c>
      <c r="V66" s="19">
        <v>53.472963999999997</v>
      </c>
      <c r="W66" s="19">
        <v>-2.2310517000000001</v>
      </c>
      <c r="X66" s="25"/>
      <c r="Y66" s="23" t="str">
        <f t="shared" si="0"/>
        <v>reduction</v>
      </c>
      <c r="Z66" s="58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3"/>
      <c r="AS66" s="23"/>
      <c r="AT66" s="23"/>
      <c r="AU66" s="23"/>
      <c r="AV66" s="23"/>
      <c r="AW66" s="23"/>
      <c r="AX66" s="23"/>
      <c r="AY66" s="23"/>
      <c r="AZ66" s="23"/>
      <c r="BA66" s="23"/>
      <c r="BB66" s="23"/>
      <c r="BC66" s="23"/>
      <c r="BD66" s="23"/>
      <c r="BE66" s="23"/>
      <c r="BF66" s="23"/>
      <c r="BG66" s="23"/>
      <c r="BH66" s="23"/>
      <c r="BI66" s="23"/>
      <c r="BJ66" s="23"/>
      <c r="BK66" s="23"/>
      <c r="BL66" s="23"/>
      <c r="BM66" s="23"/>
      <c r="BN66" s="23"/>
      <c r="BO66" s="23"/>
      <c r="BP66" s="23"/>
      <c r="BQ66" s="23"/>
      <c r="BR66" s="23"/>
      <c r="BS66" s="23"/>
      <c r="BT66" s="23"/>
      <c r="BU66" s="23"/>
      <c r="BV66" s="23"/>
      <c r="BW66" s="23"/>
      <c r="BX66" s="23"/>
      <c r="BY66" s="23"/>
      <c r="BZ66" s="23"/>
      <c r="CA66" s="23"/>
      <c r="CB66" s="23"/>
      <c r="CC66" s="23"/>
      <c r="CD66" s="23"/>
      <c r="CE66" s="23"/>
      <c r="CF66" s="23"/>
    </row>
    <row r="67" spans="1:84" s="5" customFormat="1" hidden="1" x14ac:dyDescent="0.35">
      <c r="A67" s="6" t="s">
        <v>732</v>
      </c>
      <c r="B67" s="6" t="s">
        <v>105</v>
      </c>
      <c r="C67" s="6" t="s">
        <v>132</v>
      </c>
      <c r="D67" s="6" t="s">
        <v>133</v>
      </c>
      <c r="E67" s="6" t="str">
        <f>[2]Yearly!$E$2</f>
        <v>UT</v>
      </c>
      <c r="F67" s="6">
        <v>1</v>
      </c>
      <c r="G67" s="6">
        <v>2</v>
      </c>
      <c r="H67" s="6" t="s">
        <v>16</v>
      </c>
      <c r="I67" s="6">
        <v>3</v>
      </c>
      <c r="J67" s="6">
        <v>42</v>
      </c>
      <c r="K67" s="6">
        <v>42.2</v>
      </c>
      <c r="L67" s="6">
        <v>38.799999999999997</v>
      </c>
      <c r="M67" s="6">
        <v>39.4</v>
      </c>
      <c r="N67" s="7">
        <v>38.584000000000003</v>
      </c>
      <c r="O67" s="7">
        <v>43.611749999999994</v>
      </c>
      <c r="P67" s="7">
        <v>38.951999999999998</v>
      </c>
      <c r="Q67" s="7">
        <v>38.693249999999999</v>
      </c>
      <c r="R67" s="46">
        <v>38.036999999999999</v>
      </c>
      <c r="S67" s="6" t="s">
        <v>9</v>
      </c>
      <c r="T67" s="42">
        <v>388601</v>
      </c>
      <c r="U67" s="15">
        <v>396048</v>
      </c>
      <c r="V67" s="19">
        <v>53.461053999999997</v>
      </c>
      <c r="W67" s="19">
        <v>-2.1731514000000001</v>
      </c>
      <c r="X67" s="25"/>
      <c r="Y67" s="23" t="str">
        <f t="shared" ref="Y67:Y130" si="1">IF(R67&lt;Q67,"reduction","increase")</f>
        <v>reduction</v>
      </c>
      <c r="Z67" s="58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3"/>
      <c r="AS67" s="23"/>
      <c r="AT67" s="23"/>
      <c r="AU67" s="23"/>
      <c r="AV67" s="23"/>
      <c r="AW67" s="23"/>
      <c r="AX67" s="23"/>
      <c r="AY67" s="23"/>
      <c r="AZ67" s="23"/>
      <c r="BA67" s="23"/>
      <c r="BB67" s="23"/>
      <c r="BC67" s="23"/>
      <c r="BD67" s="23"/>
      <c r="BE67" s="23"/>
      <c r="BF67" s="23"/>
      <c r="BG67" s="23"/>
      <c r="BH67" s="23"/>
      <c r="BI67" s="23"/>
      <c r="BJ67" s="23"/>
      <c r="BK67" s="23"/>
      <c r="BL67" s="23"/>
      <c r="BM67" s="23"/>
      <c r="BN67" s="23"/>
      <c r="BO67" s="23"/>
      <c r="BP67" s="23"/>
      <c r="BQ67" s="23"/>
      <c r="BR67" s="23"/>
      <c r="BS67" s="23"/>
      <c r="BT67" s="23"/>
      <c r="BU67" s="23"/>
      <c r="BV67" s="23"/>
      <c r="BW67" s="23"/>
      <c r="BX67" s="23"/>
      <c r="BY67" s="23"/>
      <c r="BZ67" s="23"/>
      <c r="CA67" s="23"/>
      <c r="CB67" s="23"/>
      <c r="CC67" s="23"/>
      <c r="CD67" s="23"/>
      <c r="CE67" s="23"/>
      <c r="CF67" s="23"/>
    </row>
    <row r="68" spans="1:84" s="5" customFormat="1" hidden="1" x14ac:dyDescent="0.35">
      <c r="A68" s="6" t="s">
        <v>733</v>
      </c>
      <c r="B68" s="6" t="s">
        <v>105</v>
      </c>
      <c r="C68" s="6" t="s">
        <v>134</v>
      </c>
      <c r="D68" s="6" t="s">
        <v>135</v>
      </c>
      <c r="E68" s="6" t="str">
        <f>[2]Yearly!$E$2</f>
        <v>UT</v>
      </c>
      <c r="F68" s="6">
        <v>7</v>
      </c>
      <c r="G68" s="6">
        <v>6</v>
      </c>
      <c r="H68" s="6" t="s">
        <v>16</v>
      </c>
      <c r="I68" s="6">
        <v>3</v>
      </c>
      <c r="J68" s="6">
        <v>40</v>
      </c>
      <c r="K68" s="6">
        <v>39.9</v>
      </c>
      <c r="L68" s="6">
        <v>34</v>
      </c>
      <c r="M68" s="6">
        <v>35.5</v>
      </c>
      <c r="N68" s="7">
        <v>35.391999999999989</v>
      </c>
      <c r="O68" s="7">
        <v>37.977333333333334</v>
      </c>
      <c r="P68" s="7">
        <v>37.05533333333333</v>
      </c>
      <c r="Q68" s="7">
        <v>35.661299999999997</v>
      </c>
      <c r="R68" s="46">
        <v>33.611750000000001</v>
      </c>
      <c r="S68" s="6" t="s">
        <v>9</v>
      </c>
      <c r="T68" s="42">
        <v>385399</v>
      </c>
      <c r="U68" s="15">
        <v>390093</v>
      </c>
      <c r="V68" s="19">
        <v>53.407448000000002</v>
      </c>
      <c r="W68" s="19">
        <v>-2.2210991</v>
      </c>
      <c r="X68" s="25"/>
      <c r="Y68" s="23" t="str">
        <f t="shared" si="1"/>
        <v>reduction</v>
      </c>
      <c r="Z68" s="58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3"/>
      <c r="AS68" s="23"/>
      <c r="AT68" s="23"/>
      <c r="AU68" s="23"/>
      <c r="AV68" s="23"/>
      <c r="AW68" s="23"/>
      <c r="AX68" s="23"/>
      <c r="AY68" s="23"/>
      <c r="AZ68" s="23"/>
      <c r="BA68" s="23"/>
      <c r="BB68" s="23"/>
      <c r="BC68" s="23"/>
      <c r="BD68" s="23"/>
      <c r="BE68" s="23"/>
      <c r="BF68" s="23"/>
      <c r="BG68" s="23"/>
      <c r="BH68" s="23"/>
      <c r="BI68" s="23"/>
      <c r="BJ68" s="23"/>
      <c r="BK68" s="23"/>
      <c r="BL68" s="23"/>
      <c r="BM68" s="23"/>
      <c r="BN68" s="23"/>
      <c r="BO68" s="23"/>
      <c r="BP68" s="23"/>
      <c r="BQ68" s="23"/>
      <c r="BR68" s="23"/>
      <c r="BS68" s="23"/>
      <c r="BT68" s="23"/>
      <c r="BU68" s="23"/>
      <c r="BV68" s="23"/>
      <c r="BW68" s="23"/>
      <c r="BX68" s="23"/>
      <c r="BY68" s="23"/>
      <c r="BZ68" s="23"/>
      <c r="CA68" s="23"/>
      <c r="CB68" s="23"/>
      <c r="CC68" s="23"/>
      <c r="CD68" s="23"/>
      <c r="CE68" s="23"/>
      <c r="CF68" s="23"/>
    </row>
    <row r="69" spans="1:84" s="5" customFormat="1" hidden="1" x14ac:dyDescent="0.35">
      <c r="A69" s="6" t="s">
        <v>734</v>
      </c>
      <c r="B69" s="6" t="s">
        <v>105</v>
      </c>
      <c r="C69" s="6" t="s">
        <v>136</v>
      </c>
      <c r="D69" s="6" t="s">
        <v>137</v>
      </c>
      <c r="E69" s="6" t="str">
        <f>[2]Yearly!$E$2</f>
        <v>UT</v>
      </c>
      <c r="F69" s="6">
        <v>1</v>
      </c>
      <c r="G69" s="6">
        <v>1</v>
      </c>
      <c r="H69" s="6" t="s">
        <v>16</v>
      </c>
      <c r="I69" s="6">
        <v>3</v>
      </c>
      <c r="J69" s="6">
        <v>52</v>
      </c>
      <c r="K69" s="6">
        <v>52.7</v>
      </c>
      <c r="L69" s="6">
        <v>46.7</v>
      </c>
      <c r="M69" s="6">
        <v>48</v>
      </c>
      <c r="N69" s="7">
        <v>46.515000000000001</v>
      </c>
      <c r="O69" s="7">
        <v>51.543916666666675</v>
      </c>
      <c r="P69" s="7">
        <v>47.74733333333333</v>
      </c>
      <c r="Q69" s="7">
        <v>47.610749999999996</v>
      </c>
      <c r="R69" s="46">
        <v>46.980500000000006</v>
      </c>
      <c r="S69" s="6" t="s">
        <v>9</v>
      </c>
      <c r="T69" s="42">
        <v>387363</v>
      </c>
      <c r="U69" s="15">
        <v>394617</v>
      </c>
      <c r="V69" s="19">
        <v>53.448163000000001</v>
      </c>
      <c r="W69" s="19">
        <v>-2.1917392000000002</v>
      </c>
      <c r="X69" s="25"/>
      <c r="Y69" s="23" t="str">
        <f t="shared" si="1"/>
        <v>reduction</v>
      </c>
      <c r="Z69" s="58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3"/>
      <c r="AS69" s="23"/>
      <c r="AT69" s="23"/>
      <c r="AU69" s="23"/>
      <c r="AV69" s="23"/>
      <c r="AW69" s="23"/>
      <c r="AX69" s="23"/>
      <c r="AY69" s="23"/>
      <c r="AZ69" s="23"/>
      <c r="BA69" s="23"/>
      <c r="BB69" s="23"/>
      <c r="BC69" s="23"/>
      <c r="BD69" s="23"/>
      <c r="BE69" s="23"/>
      <c r="BF69" s="23"/>
      <c r="BG69" s="23"/>
      <c r="BH69" s="23"/>
      <c r="BI69" s="23"/>
      <c r="BJ69" s="23"/>
      <c r="BK69" s="23"/>
      <c r="BL69" s="23"/>
      <c r="BM69" s="23"/>
      <c r="BN69" s="23"/>
      <c r="BO69" s="23"/>
      <c r="BP69" s="23"/>
      <c r="BQ69" s="23"/>
      <c r="BR69" s="23"/>
      <c r="BS69" s="23"/>
      <c r="BT69" s="23"/>
      <c r="BU69" s="23"/>
      <c r="BV69" s="23"/>
      <c r="BW69" s="23"/>
      <c r="BX69" s="23"/>
      <c r="BY69" s="23"/>
      <c r="BZ69" s="23"/>
      <c r="CA69" s="23"/>
      <c r="CB69" s="23"/>
      <c r="CC69" s="23"/>
      <c r="CD69" s="23"/>
      <c r="CE69" s="23"/>
      <c r="CF69" s="23"/>
    </row>
    <row r="70" spans="1:84" s="5" customFormat="1" hidden="1" x14ac:dyDescent="0.35">
      <c r="A70" s="6" t="s">
        <v>735</v>
      </c>
      <c r="B70" s="6" t="s">
        <v>105</v>
      </c>
      <c r="C70" s="6" t="s">
        <v>138</v>
      </c>
      <c r="D70" s="6" t="s">
        <v>139</v>
      </c>
      <c r="E70" s="6" t="str">
        <f>[2]Yearly!$E$3</f>
        <v>UB</v>
      </c>
      <c r="F70" s="6">
        <v>2</v>
      </c>
      <c r="G70" s="6">
        <v>8</v>
      </c>
      <c r="H70" s="6" t="s">
        <v>16</v>
      </c>
      <c r="I70" s="6">
        <v>3</v>
      </c>
      <c r="J70" s="6">
        <v>42</v>
      </c>
      <c r="K70" s="6">
        <v>41.2</v>
      </c>
      <c r="L70" s="6">
        <v>39.299999999999997</v>
      </c>
      <c r="M70" s="6">
        <v>38.700000000000003</v>
      </c>
      <c r="N70" s="7">
        <v>37.533999999999999</v>
      </c>
      <c r="O70" s="7">
        <v>44.233583333333343</v>
      </c>
      <c r="P70" s="7">
        <v>38.807999999999993</v>
      </c>
      <c r="Q70" s="7">
        <v>40.992818181818187</v>
      </c>
      <c r="R70" s="46">
        <v>43.663499999999999</v>
      </c>
      <c r="S70" s="6" t="s">
        <v>9</v>
      </c>
      <c r="T70" s="42">
        <v>383602</v>
      </c>
      <c r="U70" s="15">
        <v>397488</v>
      </c>
      <c r="V70" s="19">
        <v>53.473863999999999</v>
      </c>
      <c r="W70" s="19">
        <v>-2.2485179999999998</v>
      </c>
      <c r="X70" s="25"/>
      <c r="Y70" s="23" t="str">
        <f t="shared" si="1"/>
        <v>increase</v>
      </c>
      <c r="Z70" s="58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3"/>
      <c r="AS70" s="23"/>
      <c r="AT70" s="23"/>
      <c r="AU70" s="23"/>
      <c r="AV70" s="23"/>
      <c r="AW70" s="23"/>
      <c r="AX70" s="23"/>
      <c r="AY70" s="23"/>
      <c r="AZ70" s="23"/>
      <c r="BA70" s="23"/>
      <c r="BB70" s="23"/>
      <c r="BC70" s="23"/>
      <c r="BD70" s="23"/>
      <c r="BE70" s="23"/>
      <c r="BF70" s="23"/>
      <c r="BG70" s="23"/>
      <c r="BH70" s="23"/>
      <c r="BI70" s="23"/>
      <c r="BJ70" s="23"/>
      <c r="BK70" s="23"/>
      <c r="BL70" s="23"/>
      <c r="BM70" s="23"/>
      <c r="BN70" s="23"/>
      <c r="BO70" s="23"/>
      <c r="BP70" s="23"/>
      <c r="BQ70" s="23"/>
      <c r="BR70" s="23"/>
      <c r="BS70" s="23"/>
      <c r="BT70" s="23"/>
      <c r="BU70" s="23"/>
      <c r="BV70" s="23"/>
      <c r="BW70" s="23"/>
      <c r="BX70" s="23"/>
      <c r="BY70" s="23"/>
      <c r="BZ70" s="23"/>
      <c r="CA70" s="23"/>
      <c r="CB70" s="23"/>
      <c r="CC70" s="23"/>
      <c r="CD70" s="23"/>
      <c r="CE70" s="23"/>
      <c r="CF70" s="23"/>
    </row>
    <row r="71" spans="1:84" s="5" customFormat="1" hidden="1" x14ac:dyDescent="0.35">
      <c r="A71" s="6" t="s">
        <v>736</v>
      </c>
      <c r="B71" s="6" t="s">
        <v>105</v>
      </c>
      <c r="C71" s="6" t="s">
        <v>140</v>
      </c>
      <c r="D71" s="6" t="s">
        <v>141</v>
      </c>
      <c r="E71" s="6" t="str">
        <f>[2]Yearly!$E$3</f>
        <v>UB</v>
      </c>
      <c r="F71" s="6">
        <v>7.5</v>
      </c>
      <c r="G71" s="6">
        <v>23</v>
      </c>
      <c r="H71" s="6" t="s">
        <v>16</v>
      </c>
      <c r="I71" s="6">
        <v>3</v>
      </c>
      <c r="J71" s="6">
        <v>37</v>
      </c>
      <c r="K71" s="6">
        <v>34.6</v>
      </c>
      <c r="L71" s="6">
        <v>31</v>
      </c>
      <c r="M71" s="6">
        <v>31</v>
      </c>
      <c r="N71" s="7">
        <v>31.885000000000002</v>
      </c>
      <c r="O71" s="7">
        <v>36.995636363636365</v>
      </c>
      <c r="P71" s="7">
        <v>38.287333333333336</v>
      </c>
      <c r="Q71" s="7">
        <v>33.161500000000004</v>
      </c>
      <c r="R71" s="46">
        <v>33.038249999999998</v>
      </c>
      <c r="S71" s="6" t="s">
        <v>9</v>
      </c>
      <c r="T71" s="42">
        <v>386289</v>
      </c>
      <c r="U71" s="15">
        <v>396828</v>
      </c>
      <c r="V71" s="19">
        <v>53.468009000000002</v>
      </c>
      <c r="W71" s="19">
        <v>-2.2080072999999998</v>
      </c>
      <c r="X71" s="25"/>
      <c r="Y71" s="23" t="str">
        <f t="shared" si="1"/>
        <v>reduction</v>
      </c>
      <c r="Z71" s="58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3"/>
      <c r="AS71" s="23"/>
      <c r="AT71" s="23"/>
      <c r="AU71" s="23"/>
      <c r="AV71" s="23"/>
      <c r="AW71" s="23"/>
      <c r="AX71" s="23"/>
      <c r="AY71" s="23"/>
      <c r="AZ71" s="23"/>
      <c r="BA71" s="23"/>
      <c r="BB71" s="23"/>
      <c r="BC71" s="23"/>
      <c r="BD71" s="23"/>
      <c r="BE71" s="23"/>
      <c r="BF71" s="23"/>
      <c r="BG71" s="23"/>
      <c r="BH71" s="23"/>
      <c r="BI71" s="23"/>
      <c r="BJ71" s="23"/>
      <c r="BK71" s="23"/>
      <c r="BL71" s="23"/>
      <c r="BM71" s="23"/>
      <c r="BN71" s="23"/>
      <c r="BO71" s="23"/>
      <c r="BP71" s="23"/>
      <c r="BQ71" s="23"/>
      <c r="BR71" s="23"/>
      <c r="BS71" s="23"/>
      <c r="BT71" s="23"/>
      <c r="BU71" s="23"/>
      <c r="BV71" s="23"/>
      <c r="BW71" s="23"/>
      <c r="BX71" s="23"/>
      <c r="BY71" s="23"/>
      <c r="BZ71" s="23"/>
      <c r="CA71" s="23"/>
      <c r="CB71" s="23"/>
      <c r="CC71" s="23"/>
      <c r="CD71" s="23"/>
      <c r="CE71" s="23"/>
      <c r="CF71" s="23"/>
    </row>
    <row r="72" spans="1:84" s="5" customFormat="1" x14ac:dyDescent="0.35">
      <c r="A72" s="6" t="s">
        <v>737</v>
      </c>
      <c r="B72" s="6" t="s">
        <v>105</v>
      </c>
      <c r="C72" s="6" t="s">
        <v>142</v>
      </c>
      <c r="D72" s="6" t="s">
        <v>143</v>
      </c>
      <c r="E72" s="6" t="str">
        <f>[2]Yearly!$E$3</f>
        <v>UB</v>
      </c>
      <c r="F72" s="6">
        <v>3</v>
      </c>
      <c r="G72" s="6">
        <v>5</v>
      </c>
      <c r="H72" s="6" t="s">
        <v>16</v>
      </c>
      <c r="I72" s="6">
        <v>3</v>
      </c>
      <c r="J72" s="6">
        <v>34</v>
      </c>
      <c r="K72" s="6">
        <v>33.799999999999997</v>
      </c>
      <c r="L72" s="6">
        <v>29.5</v>
      </c>
      <c r="M72" s="6">
        <v>29.7</v>
      </c>
      <c r="N72" s="7">
        <v>30.534000000000006</v>
      </c>
      <c r="O72" s="7">
        <v>32.684166666666663</v>
      </c>
      <c r="P72" s="7">
        <v>31.84866666666667</v>
      </c>
      <c r="Q72" s="7">
        <v>29.927999999999997</v>
      </c>
      <c r="R72" s="46">
        <v>29.326000000000001</v>
      </c>
      <c r="S72" s="6" t="s">
        <v>16</v>
      </c>
      <c r="T72" s="42">
        <v>386875</v>
      </c>
      <c r="U72" s="15">
        <v>395861</v>
      </c>
      <c r="V72" s="19">
        <v>53.459332000000003</v>
      </c>
      <c r="W72" s="19">
        <v>-2.1991391999999998</v>
      </c>
      <c r="X72" s="25"/>
      <c r="Y72" s="23" t="str">
        <f t="shared" si="1"/>
        <v>reduction</v>
      </c>
      <c r="Z72" s="58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3"/>
      <c r="AS72" s="23"/>
      <c r="AT72" s="23"/>
      <c r="AU72" s="23"/>
      <c r="AV72" s="23"/>
      <c r="AW72" s="23"/>
      <c r="AX72" s="23"/>
      <c r="AY72" s="23"/>
      <c r="AZ72" s="23"/>
      <c r="BA72" s="23"/>
      <c r="BB72" s="23"/>
      <c r="BC72" s="23"/>
      <c r="BD72" s="23"/>
      <c r="BE72" s="23"/>
      <c r="BF72" s="23"/>
      <c r="BG72" s="23"/>
      <c r="BH72" s="23"/>
      <c r="BI72" s="23"/>
      <c r="BJ72" s="23"/>
      <c r="BK72" s="23"/>
      <c r="BL72" s="23"/>
      <c r="BM72" s="23"/>
      <c r="BN72" s="23"/>
      <c r="BO72" s="23"/>
      <c r="BP72" s="23"/>
      <c r="BQ72" s="23"/>
      <c r="BR72" s="23"/>
      <c r="BS72" s="23"/>
      <c r="BT72" s="23"/>
      <c r="BU72" s="23"/>
      <c r="BV72" s="23"/>
      <c r="BW72" s="23"/>
      <c r="BX72" s="23"/>
      <c r="BY72" s="23"/>
      <c r="BZ72" s="23"/>
      <c r="CA72" s="23"/>
      <c r="CB72" s="23"/>
      <c r="CC72" s="23"/>
      <c r="CD72" s="23"/>
      <c r="CE72" s="23"/>
      <c r="CF72" s="23"/>
    </row>
    <row r="73" spans="1:84" s="5" customFormat="1" hidden="1" x14ac:dyDescent="0.35">
      <c r="A73" s="6" t="s">
        <v>738</v>
      </c>
      <c r="B73" s="6" t="s">
        <v>105</v>
      </c>
      <c r="C73" s="6" t="s">
        <v>144</v>
      </c>
      <c r="D73" s="6" t="s">
        <v>145</v>
      </c>
      <c r="E73" s="6" t="str">
        <f>[2]Yearly!$E$2</f>
        <v>UT</v>
      </c>
      <c r="F73" s="6">
        <v>3</v>
      </c>
      <c r="G73" s="6">
        <v>7</v>
      </c>
      <c r="H73" s="6" t="s">
        <v>16</v>
      </c>
      <c r="I73" s="6">
        <v>3</v>
      </c>
      <c r="J73" s="6">
        <v>35</v>
      </c>
      <c r="K73" s="6">
        <v>31.4</v>
      </c>
      <c r="L73" s="6">
        <v>33</v>
      </c>
      <c r="M73" s="6">
        <v>30.7</v>
      </c>
      <c r="N73" s="7">
        <v>30.813999999999997</v>
      </c>
      <c r="O73" s="7">
        <v>35.277666666666676</v>
      </c>
      <c r="P73" s="7">
        <v>34.231999999999999</v>
      </c>
      <c r="Q73" s="7">
        <v>32.247999999999998</v>
      </c>
      <c r="R73" s="46">
        <v>33.216499999999996</v>
      </c>
      <c r="S73" s="6" t="s">
        <v>16</v>
      </c>
      <c r="T73" s="42">
        <v>387358</v>
      </c>
      <c r="U73" s="15">
        <v>393990</v>
      </c>
      <c r="V73" s="19">
        <v>53.442526999999998</v>
      </c>
      <c r="W73" s="19">
        <v>-2.1917890999999998</v>
      </c>
      <c r="X73" s="25"/>
      <c r="Y73" s="23" t="str">
        <f t="shared" si="1"/>
        <v>increase</v>
      </c>
      <c r="Z73" s="58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3"/>
      <c r="AS73" s="23"/>
      <c r="AT73" s="23"/>
      <c r="AU73" s="23"/>
      <c r="AV73" s="23"/>
      <c r="AW73" s="23"/>
      <c r="AX73" s="23"/>
      <c r="AY73" s="23"/>
      <c r="AZ73" s="23"/>
      <c r="BA73" s="23"/>
      <c r="BB73" s="23"/>
      <c r="BC73" s="23"/>
      <c r="BD73" s="23"/>
      <c r="BE73" s="23"/>
      <c r="BF73" s="23"/>
      <c r="BG73" s="23"/>
      <c r="BH73" s="23"/>
      <c r="BI73" s="23"/>
      <c r="BJ73" s="23"/>
      <c r="BK73" s="23"/>
      <c r="BL73" s="23"/>
      <c r="BM73" s="23"/>
      <c r="BN73" s="23"/>
      <c r="BO73" s="23"/>
      <c r="BP73" s="23"/>
      <c r="BQ73" s="23"/>
      <c r="BR73" s="23"/>
      <c r="BS73" s="23"/>
      <c r="BT73" s="23"/>
      <c r="BU73" s="23"/>
      <c r="BV73" s="23"/>
      <c r="BW73" s="23"/>
      <c r="BX73" s="23"/>
      <c r="BY73" s="23"/>
      <c r="BZ73" s="23"/>
      <c r="CA73" s="23"/>
      <c r="CB73" s="23"/>
      <c r="CC73" s="23"/>
      <c r="CD73" s="23"/>
      <c r="CE73" s="23"/>
      <c r="CF73" s="23"/>
    </row>
    <row r="74" spans="1:84" s="5" customFormat="1" hidden="1" x14ac:dyDescent="0.35">
      <c r="A74" s="6" t="s">
        <v>739</v>
      </c>
      <c r="B74" s="6" t="s">
        <v>105</v>
      </c>
      <c r="C74" s="6" t="s">
        <v>146</v>
      </c>
      <c r="D74" s="6" t="s">
        <v>147</v>
      </c>
      <c r="E74" s="6" t="str">
        <f>[2]Yearly!$E$3</f>
        <v>UB</v>
      </c>
      <c r="F74" s="6">
        <v>10</v>
      </c>
      <c r="G74" s="6">
        <v>18</v>
      </c>
      <c r="H74" s="6" t="s">
        <v>16</v>
      </c>
      <c r="I74" s="6">
        <v>3</v>
      </c>
      <c r="J74" s="6">
        <v>28</v>
      </c>
      <c r="K74" s="6">
        <v>26.6</v>
      </c>
      <c r="L74" s="6">
        <v>25.5</v>
      </c>
      <c r="M74" s="6">
        <v>23.8</v>
      </c>
      <c r="N74" s="7">
        <v>23.306181818181813</v>
      </c>
      <c r="O74" s="7">
        <v>25.897083333333335</v>
      </c>
      <c r="P74" s="7">
        <v>25.152000000000005</v>
      </c>
      <c r="Q74" s="7">
        <v>21.786250000000003</v>
      </c>
      <c r="R74" s="46">
        <v>23.064000000000004</v>
      </c>
      <c r="S74" s="6" t="s">
        <v>16</v>
      </c>
      <c r="T74" s="42">
        <v>386589</v>
      </c>
      <c r="U74" s="15">
        <v>394083</v>
      </c>
      <c r="V74" s="19">
        <v>53.443344000000003</v>
      </c>
      <c r="W74" s="19">
        <v>-2.2033700999999999</v>
      </c>
      <c r="X74" s="23"/>
      <c r="Y74" s="23" t="str">
        <f t="shared" si="1"/>
        <v>increase</v>
      </c>
      <c r="Z74" s="58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3"/>
      <c r="AS74" s="23"/>
      <c r="AT74" s="23"/>
      <c r="AU74" s="23"/>
      <c r="AV74" s="23"/>
      <c r="AW74" s="23"/>
      <c r="AX74" s="23"/>
      <c r="AY74" s="23"/>
      <c r="AZ74" s="23"/>
      <c r="BA74" s="23"/>
      <c r="BB74" s="23"/>
      <c r="BC74" s="23"/>
      <c r="BD74" s="23"/>
      <c r="BE74" s="23"/>
      <c r="BF74" s="23"/>
      <c r="BG74" s="23"/>
      <c r="BH74" s="23"/>
      <c r="BI74" s="23"/>
      <c r="BJ74" s="23"/>
      <c r="BK74" s="23"/>
      <c r="BL74" s="23"/>
      <c r="BM74" s="23"/>
      <c r="BN74" s="23"/>
      <c r="BO74" s="23"/>
      <c r="BP74" s="23"/>
      <c r="BQ74" s="23"/>
      <c r="BR74" s="23"/>
      <c r="BS74" s="23"/>
      <c r="BT74" s="23"/>
      <c r="BU74" s="23"/>
      <c r="BV74" s="23"/>
      <c r="BW74" s="23"/>
      <c r="BX74" s="23"/>
      <c r="BY74" s="23"/>
      <c r="BZ74" s="23"/>
      <c r="CA74" s="23"/>
      <c r="CB74" s="23"/>
      <c r="CC74" s="23"/>
      <c r="CD74" s="23"/>
      <c r="CE74" s="23"/>
      <c r="CF74" s="23"/>
    </row>
    <row r="75" spans="1:84" s="5" customFormat="1" hidden="1" x14ac:dyDescent="0.35">
      <c r="A75" s="6" t="s">
        <v>740</v>
      </c>
      <c r="B75" s="6" t="s">
        <v>105</v>
      </c>
      <c r="C75" s="6" t="s">
        <v>148</v>
      </c>
      <c r="D75" s="6" t="s">
        <v>149</v>
      </c>
      <c r="E75" s="6" t="str">
        <f>[2]Yearly!$E$2</f>
        <v>UT</v>
      </c>
      <c r="F75" s="6">
        <v>1</v>
      </c>
      <c r="G75" s="6">
        <v>0.5</v>
      </c>
      <c r="H75" s="6" t="s">
        <v>9</v>
      </c>
      <c r="I75" s="6">
        <v>2</v>
      </c>
      <c r="J75" s="6">
        <v>70</v>
      </c>
      <c r="K75" s="6">
        <v>66.7</v>
      </c>
      <c r="L75" s="6">
        <v>61</v>
      </c>
      <c r="M75" s="6">
        <v>63</v>
      </c>
      <c r="N75" s="7">
        <v>60.640999999999991</v>
      </c>
      <c r="O75" s="7">
        <v>61.9255</v>
      </c>
      <c r="P75" s="7">
        <v>56.657333333333341</v>
      </c>
      <c r="Q75" s="7">
        <v>51.946249999999999</v>
      </c>
      <c r="R75" s="46">
        <v>51.576250000000002</v>
      </c>
      <c r="S75" s="6" t="s">
        <v>9</v>
      </c>
      <c r="T75" s="42">
        <v>384233</v>
      </c>
      <c r="U75" s="15">
        <v>397287</v>
      </c>
      <c r="V75" s="19">
        <v>53.472076999999999</v>
      </c>
      <c r="W75" s="19">
        <v>-2.2390013999999998</v>
      </c>
      <c r="X75" s="23"/>
      <c r="Y75" s="23" t="str">
        <f t="shared" si="1"/>
        <v>reduction</v>
      </c>
      <c r="Z75" s="58"/>
      <c r="AA75" s="23"/>
      <c r="AB75" s="23"/>
      <c r="AC75" s="23"/>
      <c r="AD75" s="23"/>
      <c r="AE75" s="23"/>
      <c r="AF75" s="23"/>
      <c r="AG75" s="23"/>
      <c r="AH75" s="23"/>
      <c r="AI75" s="23"/>
      <c r="AJ75" s="23"/>
      <c r="AK75" s="23"/>
      <c r="AL75" s="23"/>
      <c r="AM75" s="23"/>
      <c r="AN75" s="23"/>
      <c r="AO75" s="23"/>
      <c r="AP75" s="23"/>
      <c r="AQ75" s="23"/>
      <c r="AR75" s="23"/>
      <c r="AS75" s="23"/>
      <c r="AT75" s="23"/>
      <c r="AU75" s="23"/>
      <c r="AV75" s="23"/>
      <c r="AW75" s="23"/>
      <c r="AX75" s="23"/>
      <c r="AY75" s="23"/>
      <c r="AZ75" s="23"/>
      <c r="BA75" s="23"/>
      <c r="BB75" s="23"/>
      <c r="BC75" s="23"/>
      <c r="BD75" s="23"/>
      <c r="BE75" s="23"/>
      <c r="BF75" s="23"/>
      <c r="BG75" s="23"/>
      <c r="BH75" s="23"/>
      <c r="BI75" s="23"/>
      <c r="BJ75" s="23"/>
      <c r="BK75" s="23"/>
      <c r="BL75" s="23"/>
      <c r="BM75" s="23"/>
      <c r="BN75" s="23"/>
      <c r="BO75" s="23"/>
      <c r="BP75" s="23"/>
      <c r="BQ75" s="23"/>
      <c r="BR75" s="23"/>
      <c r="BS75" s="23"/>
      <c r="BT75" s="23"/>
      <c r="BU75" s="23"/>
      <c r="BV75" s="23"/>
      <c r="BW75" s="23"/>
      <c r="BX75" s="23"/>
      <c r="BY75" s="23"/>
      <c r="BZ75" s="23"/>
      <c r="CA75" s="23"/>
      <c r="CB75" s="23"/>
      <c r="CC75" s="23"/>
      <c r="CD75" s="23"/>
      <c r="CE75" s="23"/>
      <c r="CF75" s="23"/>
    </row>
    <row r="76" spans="1:84" s="5" customFormat="1" hidden="1" x14ac:dyDescent="0.35">
      <c r="A76" s="6" t="s">
        <v>741</v>
      </c>
      <c r="B76" s="6" t="s">
        <v>105</v>
      </c>
      <c r="C76" s="6" t="s">
        <v>150</v>
      </c>
      <c r="D76" s="6" t="s">
        <v>149</v>
      </c>
      <c r="E76" s="6" t="str">
        <f>[2]Yearly!$E$2</f>
        <v>UT</v>
      </c>
      <c r="F76" s="6">
        <v>1</v>
      </c>
      <c r="G76" s="6">
        <v>0.5</v>
      </c>
      <c r="H76" s="6" t="s">
        <v>9</v>
      </c>
      <c r="I76" s="6">
        <v>2</v>
      </c>
      <c r="J76" s="6">
        <v>68</v>
      </c>
      <c r="K76" s="6">
        <v>65.5</v>
      </c>
      <c r="L76" s="6">
        <v>59.7</v>
      </c>
      <c r="M76" s="6" t="s">
        <v>22</v>
      </c>
      <c r="N76" s="7">
        <v>61.095999999999997</v>
      </c>
      <c r="O76" s="7">
        <v>62.835499999999996</v>
      </c>
      <c r="P76" s="7">
        <v>55.146666666666668</v>
      </c>
      <c r="Q76" s="7">
        <v>52.518999999999998</v>
      </c>
      <c r="R76" s="46">
        <v>50.367249999999991</v>
      </c>
      <c r="S76" s="6" t="s">
        <v>9</v>
      </c>
      <c r="T76" s="42">
        <v>384233</v>
      </c>
      <c r="U76" s="15">
        <v>397287</v>
      </c>
      <c r="V76" s="19">
        <v>53.472076999999999</v>
      </c>
      <c r="W76" s="19">
        <v>-2.2390013999999998</v>
      </c>
      <c r="X76" s="23"/>
      <c r="Y76" s="23" t="str">
        <f t="shared" si="1"/>
        <v>reduction</v>
      </c>
      <c r="Z76" s="58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  <c r="AL76" s="23"/>
      <c r="AM76" s="23"/>
      <c r="AN76" s="23"/>
      <c r="AO76" s="23"/>
      <c r="AP76" s="23"/>
      <c r="AQ76" s="23"/>
      <c r="AR76" s="23"/>
      <c r="AS76" s="23"/>
      <c r="AT76" s="23"/>
      <c r="AU76" s="23"/>
      <c r="AV76" s="23"/>
      <c r="AW76" s="23"/>
      <c r="AX76" s="23"/>
      <c r="AY76" s="23"/>
      <c r="AZ76" s="23"/>
      <c r="BA76" s="23"/>
      <c r="BB76" s="23"/>
      <c r="BC76" s="23"/>
      <c r="BD76" s="23"/>
      <c r="BE76" s="23"/>
      <c r="BF76" s="23"/>
      <c r="BG76" s="23"/>
      <c r="BH76" s="23"/>
      <c r="BI76" s="23"/>
      <c r="BJ76" s="23"/>
      <c r="BK76" s="23"/>
      <c r="BL76" s="23"/>
      <c r="BM76" s="23"/>
      <c r="BN76" s="23"/>
      <c r="BO76" s="23"/>
      <c r="BP76" s="23"/>
      <c r="BQ76" s="23"/>
      <c r="BR76" s="23"/>
      <c r="BS76" s="23"/>
      <c r="BT76" s="23"/>
      <c r="BU76" s="23"/>
      <c r="BV76" s="23"/>
      <c r="BW76" s="23"/>
      <c r="BX76" s="23"/>
      <c r="BY76" s="23"/>
      <c r="BZ76" s="23"/>
      <c r="CA76" s="23"/>
      <c r="CB76" s="23"/>
      <c r="CC76" s="23"/>
      <c r="CD76" s="23"/>
      <c r="CE76" s="23"/>
      <c r="CF76" s="23"/>
    </row>
    <row r="77" spans="1:84" s="5" customFormat="1" hidden="1" x14ac:dyDescent="0.35">
      <c r="A77" s="6" t="s">
        <v>742</v>
      </c>
      <c r="B77" s="6" t="s">
        <v>105</v>
      </c>
      <c r="C77" s="6" t="s">
        <v>151</v>
      </c>
      <c r="D77" s="6" t="s">
        <v>149</v>
      </c>
      <c r="E77" s="6" t="str">
        <f>[2]Yearly!$E$2</f>
        <v>UT</v>
      </c>
      <c r="F77" s="6">
        <v>1</v>
      </c>
      <c r="G77" s="6">
        <v>0.5</v>
      </c>
      <c r="H77" s="6" t="s">
        <v>9</v>
      </c>
      <c r="I77" s="6">
        <v>2</v>
      </c>
      <c r="J77" s="6">
        <v>66</v>
      </c>
      <c r="K77" s="6">
        <v>65.8</v>
      </c>
      <c r="L77" s="6">
        <v>60</v>
      </c>
      <c r="M77" s="6" t="s">
        <v>22</v>
      </c>
      <c r="N77" s="7">
        <v>60.529000000000011</v>
      </c>
      <c r="O77" s="7">
        <v>60.181333333333342</v>
      </c>
      <c r="P77" s="7">
        <v>56.195333333333338</v>
      </c>
      <c r="Q77" s="7">
        <v>54.041499999999999</v>
      </c>
      <c r="R77" s="46">
        <v>51.994750000000003</v>
      </c>
      <c r="S77" s="6" t="s">
        <v>9</v>
      </c>
      <c r="T77" s="42">
        <v>384233</v>
      </c>
      <c r="U77" s="15">
        <v>397287</v>
      </c>
      <c r="V77" s="19">
        <v>53.472076999999999</v>
      </c>
      <c r="W77" s="19">
        <v>-2.2390013999999998</v>
      </c>
      <c r="X77" s="25"/>
      <c r="Y77" s="23" t="str">
        <f t="shared" si="1"/>
        <v>reduction</v>
      </c>
      <c r="Z77" s="58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/>
      <c r="AQ77" s="23"/>
      <c r="AR77" s="23"/>
      <c r="AS77" s="23"/>
      <c r="AT77" s="23"/>
      <c r="AU77" s="23"/>
      <c r="AV77" s="23"/>
      <c r="AW77" s="23"/>
      <c r="AX77" s="23"/>
      <c r="AY77" s="23"/>
      <c r="AZ77" s="23"/>
      <c r="BA77" s="23"/>
      <c r="BB77" s="23"/>
      <c r="BC77" s="23"/>
      <c r="BD77" s="23"/>
      <c r="BE77" s="23"/>
      <c r="BF77" s="23"/>
      <c r="BG77" s="23"/>
      <c r="BH77" s="23"/>
      <c r="BI77" s="23"/>
      <c r="BJ77" s="23"/>
      <c r="BK77" s="23"/>
      <c r="BL77" s="23"/>
      <c r="BM77" s="23"/>
      <c r="BN77" s="23"/>
      <c r="BO77" s="23"/>
      <c r="BP77" s="23"/>
      <c r="BQ77" s="23"/>
      <c r="BR77" s="23"/>
      <c r="BS77" s="23"/>
      <c r="BT77" s="23"/>
      <c r="BU77" s="23"/>
      <c r="BV77" s="23"/>
      <c r="BW77" s="23"/>
      <c r="BX77" s="23"/>
      <c r="BY77" s="23"/>
      <c r="BZ77" s="23"/>
      <c r="CA77" s="23"/>
      <c r="CB77" s="23"/>
      <c r="CC77" s="23"/>
      <c r="CD77" s="23"/>
      <c r="CE77" s="23"/>
      <c r="CF77" s="23"/>
    </row>
    <row r="78" spans="1:84" s="5" customFormat="1" hidden="1" x14ac:dyDescent="0.35">
      <c r="A78" s="6" t="s">
        <v>743</v>
      </c>
      <c r="B78" s="6" t="s">
        <v>105</v>
      </c>
      <c r="C78" s="6" t="s">
        <v>152</v>
      </c>
      <c r="D78" s="6" t="s">
        <v>153</v>
      </c>
      <c r="E78" s="6" t="str">
        <f>[2]Yearly!$E$2</f>
        <v>UT</v>
      </c>
      <c r="F78" s="6">
        <v>80</v>
      </c>
      <c r="G78" s="6">
        <v>4</v>
      </c>
      <c r="H78" s="6" t="s">
        <v>16</v>
      </c>
      <c r="I78" s="6">
        <v>3</v>
      </c>
      <c r="J78" s="6" t="s">
        <v>22</v>
      </c>
      <c r="K78" s="6" t="s">
        <v>22</v>
      </c>
      <c r="L78" s="6" t="s">
        <v>22</v>
      </c>
      <c r="M78" s="6" t="s">
        <v>22</v>
      </c>
      <c r="N78" s="7">
        <v>31.548999999999996</v>
      </c>
      <c r="O78" s="7">
        <v>36.733666666666672</v>
      </c>
      <c r="P78" s="7">
        <v>36.872</v>
      </c>
      <c r="Q78" s="7">
        <v>32.110249999999994</v>
      </c>
      <c r="R78" s="46">
        <v>33.627250000000004</v>
      </c>
      <c r="S78" s="6" t="s">
        <v>9</v>
      </c>
      <c r="T78" s="42">
        <v>387020</v>
      </c>
      <c r="U78" s="15">
        <v>396561</v>
      </c>
      <c r="V78" s="19">
        <v>53.465628000000002</v>
      </c>
      <c r="W78" s="19">
        <v>-2.1969846</v>
      </c>
      <c r="X78" s="25"/>
      <c r="Y78" s="23" t="str">
        <f t="shared" si="1"/>
        <v>increase</v>
      </c>
      <c r="Z78" s="58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  <c r="AS78" s="23"/>
      <c r="AT78" s="23"/>
      <c r="AU78" s="23"/>
      <c r="AV78" s="23"/>
      <c r="AW78" s="23"/>
      <c r="AX78" s="23"/>
      <c r="AY78" s="23"/>
      <c r="AZ78" s="23"/>
      <c r="BA78" s="23"/>
      <c r="BB78" s="23"/>
      <c r="BC78" s="23"/>
      <c r="BD78" s="23"/>
      <c r="BE78" s="23"/>
      <c r="BF78" s="23"/>
      <c r="BG78" s="23"/>
      <c r="BH78" s="23"/>
      <c r="BI78" s="23"/>
      <c r="BJ78" s="23"/>
      <c r="BK78" s="23"/>
      <c r="BL78" s="23"/>
      <c r="BM78" s="23"/>
      <c r="BN78" s="23"/>
      <c r="BO78" s="23"/>
      <c r="BP78" s="23"/>
      <c r="BQ78" s="23"/>
      <c r="BR78" s="23"/>
      <c r="BS78" s="23"/>
      <c r="BT78" s="23"/>
      <c r="BU78" s="23"/>
      <c r="BV78" s="23"/>
      <c r="BW78" s="23"/>
      <c r="BX78" s="23"/>
      <c r="BY78" s="23"/>
      <c r="BZ78" s="23"/>
      <c r="CA78" s="23"/>
      <c r="CB78" s="23"/>
      <c r="CC78" s="23"/>
      <c r="CD78" s="23"/>
      <c r="CE78" s="23"/>
      <c r="CF78" s="23"/>
    </row>
    <row r="79" spans="1:84" s="5" customFormat="1" hidden="1" x14ac:dyDescent="0.35">
      <c r="A79" s="6" t="s">
        <v>744</v>
      </c>
      <c r="B79" s="6" t="s">
        <v>105</v>
      </c>
      <c r="C79" s="6" t="s">
        <v>154</v>
      </c>
      <c r="D79" s="6" t="s">
        <v>153</v>
      </c>
      <c r="E79" s="6" t="str">
        <f>[2]Yearly!$E$2</f>
        <v>UT</v>
      </c>
      <c r="F79" s="6">
        <v>80</v>
      </c>
      <c r="G79" s="6">
        <v>4</v>
      </c>
      <c r="H79" s="6" t="s">
        <v>16</v>
      </c>
      <c r="I79" s="6">
        <v>3</v>
      </c>
      <c r="J79" s="6" t="s">
        <v>22</v>
      </c>
      <c r="K79" s="6" t="s">
        <v>22</v>
      </c>
      <c r="L79" s="6" t="s">
        <v>22</v>
      </c>
      <c r="M79" s="6" t="s">
        <v>22</v>
      </c>
      <c r="N79" s="7">
        <v>34.969200000000001</v>
      </c>
      <c r="O79" s="7">
        <v>37.272083333333327</v>
      </c>
      <c r="P79" s="7">
        <v>34.510666666666665</v>
      </c>
      <c r="Q79" s="7">
        <v>31.805749999999996</v>
      </c>
      <c r="R79" s="7" t="s">
        <v>41</v>
      </c>
      <c r="S79" s="6" t="s">
        <v>9</v>
      </c>
      <c r="T79" s="42">
        <v>387020</v>
      </c>
      <c r="U79" s="15">
        <v>396561</v>
      </c>
      <c r="V79" s="19">
        <v>53.465628000000002</v>
      </c>
      <c r="W79" s="19">
        <v>-2.1969846</v>
      </c>
      <c r="X79" s="25"/>
      <c r="Y79" s="23" t="str">
        <f t="shared" si="1"/>
        <v>increase</v>
      </c>
      <c r="Z79" s="58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  <c r="AT79" s="23"/>
      <c r="AU79" s="23"/>
      <c r="AV79" s="23"/>
      <c r="AW79" s="23"/>
      <c r="AX79" s="23"/>
      <c r="AY79" s="23"/>
      <c r="AZ79" s="23"/>
      <c r="BA79" s="23"/>
      <c r="BB79" s="23"/>
      <c r="BC79" s="23"/>
      <c r="BD79" s="23"/>
      <c r="BE79" s="23"/>
      <c r="BF79" s="23"/>
      <c r="BG79" s="23"/>
      <c r="BH79" s="23"/>
      <c r="BI79" s="23"/>
      <c r="BJ79" s="23"/>
      <c r="BK79" s="23"/>
      <c r="BL79" s="23"/>
      <c r="BM79" s="23"/>
      <c r="BN79" s="23"/>
      <c r="BO79" s="23"/>
      <c r="BP79" s="23"/>
      <c r="BQ79" s="23"/>
      <c r="BR79" s="23"/>
      <c r="BS79" s="23"/>
      <c r="BT79" s="23"/>
      <c r="BU79" s="23"/>
      <c r="BV79" s="23"/>
      <c r="BW79" s="23"/>
      <c r="BX79" s="23"/>
      <c r="BY79" s="23"/>
      <c r="BZ79" s="23"/>
      <c r="CA79" s="23"/>
      <c r="CB79" s="23"/>
      <c r="CC79" s="23"/>
      <c r="CD79" s="23"/>
      <c r="CE79" s="23"/>
      <c r="CF79" s="23"/>
    </row>
    <row r="80" spans="1:84" s="5" customFormat="1" hidden="1" x14ac:dyDescent="0.35">
      <c r="A80" s="6" t="s">
        <v>745</v>
      </c>
      <c r="B80" s="6" t="s">
        <v>105</v>
      </c>
      <c r="C80" s="6" t="s">
        <v>155</v>
      </c>
      <c r="D80" s="6" t="s">
        <v>156</v>
      </c>
      <c r="E80" s="6" t="str">
        <f>[2]Yearly!$E$2</f>
        <v>UT</v>
      </c>
      <c r="F80" s="6">
        <v>20</v>
      </c>
      <c r="G80" s="6">
        <v>2</v>
      </c>
      <c r="H80" s="6" t="s">
        <v>16</v>
      </c>
      <c r="I80" s="6">
        <v>3</v>
      </c>
      <c r="J80" s="6" t="s">
        <v>22</v>
      </c>
      <c r="K80" s="6" t="s">
        <v>22</v>
      </c>
      <c r="L80" s="6" t="s">
        <v>22</v>
      </c>
      <c r="M80" s="6" t="s">
        <v>22</v>
      </c>
      <c r="N80" s="7">
        <v>35.185499999999998</v>
      </c>
      <c r="O80" s="7">
        <v>37.074916666666667</v>
      </c>
      <c r="P80" s="7">
        <v>37.150666666666666</v>
      </c>
      <c r="Q80" s="7">
        <v>33.249818181818178</v>
      </c>
      <c r="R80" s="46">
        <v>33.978818181818177</v>
      </c>
      <c r="S80" s="6" t="s">
        <v>9</v>
      </c>
      <c r="T80" s="42">
        <v>386536</v>
      </c>
      <c r="U80" s="15">
        <v>396699</v>
      </c>
      <c r="V80" s="19">
        <v>53.466856</v>
      </c>
      <c r="W80" s="19">
        <v>-2.2042809999999999</v>
      </c>
      <c r="X80" s="25"/>
      <c r="Y80" s="23" t="str">
        <f t="shared" si="1"/>
        <v>increase</v>
      </c>
      <c r="Z80" s="58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  <c r="AT80" s="23"/>
      <c r="AU80" s="23"/>
      <c r="AV80" s="23"/>
      <c r="AW80" s="23"/>
      <c r="AX80" s="23"/>
      <c r="AY80" s="23"/>
      <c r="AZ80" s="23"/>
      <c r="BA80" s="23"/>
      <c r="BB80" s="23"/>
      <c r="BC80" s="23"/>
      <c r="BD80" s="23"/>
      <c r="BE80" s="23"/>
      <c r="BF80" s="23"/>
      <c r="BG80" s="23"/>
      <c r="BH80" s="23"/>
      <c r="BI80" s="23"/>
      <c r="BJ80" s="23"/>
      <c r="BK80" s="23"/>
      <c r="BL80" s="23"/>
      <c r="BM80" s="23"/>
      <c r="BN80" s="23"/>
      <c r="BO80" s="23"/>
      <c r="BP80" s="23"/>
      <c r="BQ80" s="23"/>
      <c r="BR80" s="23"/>
      <c r="BS80" s="23"/>
      <c r="BT80" s="23"/>
      <c r="BU80" s="23"/>
      <c r="BV80" s="23"/>
      <c r="BW80" s="23"/>
      <c r="BX80" s="23"/>
      <c r="BY80" s="23"/>
      <c r="BZ80" s="23"/>
      <c r="CA80" s="23"/>
      <c r="CB80" s="23"/>
      <c r="CC80" s="23"/>
      <c r="CD80" s="23"/>
      <c r="CE80" s="23"/>
      <c r="CF80" s="23"/>
    </row>
    <row r="81" spans="1:84" s="5" customFormat="1" hidden="1" x14ac:dyDescent="0.35">
      <c r="A81" s="6" t="s">
        <v>746</v>
      </c>
      <c r="B81" s="6" t="s">
        <v>105</v>
      </c>
      <c r="C81" s="6" t="s">
        <v>157</v>
      </c>
      <c r="D81" s="6" t="s">
        <v>156</v>
      </c>
      <c r="E81" s="6" t="str">
        <f>[2]Yearly!$E$2</f>
        <v>UT</v>
      </c>
      <c r="F81" s="6">
        <v>20</v>
      </c>
      <c r="G81" s="6">
        <v>2</v>
      </c>
      <c r="H81" s="6" t="s">
        <v>16</v>
      </c>
      <c r="I81" s="6">
        <v>3</v>
      </c>
      <c r="J81" s="6" t="s">
        <v>22</v>
      </c>
      <c r="K81" s="6" t="s">
        <v>22</v>
      </c>
      <c r="L81" s="6" t="s">
        <v>22</v>
      </c>
      <c r="M81" s="6" t="s">
        <v>22</v>
      </c>
      <c r="N81" s="7">
        <v>37.988999999999997</v>
      </c>
      <c r="O81" s="7">
        <v>37.469250000000002</v>
      </c>
      <c r="P81" s="7">
        <v>36.226666666666667</v>
      </c>
      <c r="Q81" s="7">
        <v>33.719749999999998</v>
      </c>
      <c r="R81" s="7" t="s">
        <v>41</v>
      </c>
      <c r="S81" s="6" t="s">
        <v>9</v>
      </c>
      <c r="T81" s="42">
        <v>386536</v>
      </c>
      <c r="U81" s="15">
        <v>396699</v>
      </c>
      <c r="V81" s="19">
        <v>53.466856</v>
      </c>
      <c r="W81" s="19">
        <v>-2.2042809999999999</v>
      </c>
      <c r="X81" s="25"/>
      <c r="Y81" s="23" t="str">
        <f t="shared" si="1"/>
        <v>increase</v>
      </c>
      <c r="Z81" s="58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  <c r="AT81" s="23"/>
      <c r="AU81" s="23"/>
      <c r="AV81" s="23"/>
      <c r="AW81" s="23"/>
      <c r="AX81" s="23"/>
      <c r="AY81" s="23"/>
      <c r="AZ81" s="23"/>
      <c r="BA81" s="23"/>
      <c r="BB81" s="23"/>
      <c r="BC81" s="23"/>
      <c r="BD81" s="23"/>
      <c r="BE81" s="23"/>
      <c r="BF81" s="23"/>
      <c r="BG81" s="23"/>
      <c r="BH81" s="23"/>
      <c r="BI81" s="23"/>
      <c r="BJ81" s="23"/>
      <c r="BK81" s="23"/>
      <c r="BL81" s="23"/>
      <c r="BM81" s="23"/>
      <c r="BN81" s="23"/>
      <c r="BO81" s="23"/>
      <c r="BP81" s="23"/>
      <c r="BQ81" s="23"/>
      <c r="BR81" s="23"/>
      <c r="BS81" s="23"/>
      <c r="BT81" s="23"/>
      <c r="BU81" s="23"/>
      <c r="BV81" s="23"/>
      <c r="BW81" s="23"/>
      <c r="BX81" s="23"/>
      <c r="BY81" s="23"/>
      <c r="BZ81" s="23"/>
      <c r="CA81" s="23"/>
      <c r="CB81" s="23"/>
      <c r="CC81" s="23"/>
      <c r="CD81" s="23"/>
      <c r="CE81" s="23"/>
      <c r="CF81" s="23"/>
    </row>
    <row r="82" spans="1:84" s="5" customFormat="1" hidden="1" x14ac:dyDescent="0.35">
      <c r="A82" s="6" t="s">
        <v>747</v>
      </c>
      <c r="B82" s="6" t="s">
        <v>105</v>
      </c>
      <c r="C82" s="6" t="s">
        <v>158</v>
      </c>
      <c r="D82" s="6" t="s">
        <v>159</v>
      </c>
      <c r="E82" s="6" t="str">
        <f>[2]Yearly!$E$2</f>
        <v>UT</v>
      </c>
      <c r="F82" s="6">
        <v>15</v>
      </c>
      <c r="G82" s="6">
        <v>2</v>
      </c>
      <c r="H82" s="6" t="s">
        <v>16</v>
      </c>
      <c r="I82" s="6">
        <v>3</v>
      </c>
      <c r="J82" s="6" t="s">
        <v>22</v>
      </c>
      <c r="K82" s="6" t="s">
        <v>22</v>
      </c>
      <c r="L82" s="6">
        <v>42.9</v>
      </c>
      <c r="M82" s="6">
        <v>53.5</v>
      </c>
      <c r="N82" s="7">
        <v>52.212999999999994</v>
      </c>
      <c r="O82" s="7">
        <v>57.776727272727278</v>
      </c>
      <c r="P82" s="40">
        <v>57.882000000000005</v>
      </c>
      <c r="Q82" s="7">
        <v>46.84225</v>
      </c>
      <c r="R82" s="46">
        <v>45.198</v>
      </c>
      <c r="S82" s="6" t="s">
        <v>9</v>
      </c>
      <c r="T82" s="42">
        <v>387150</v>
      </c>
      <c r="U82" s="15">
        <v>396808</v>
      </c>
      <c r="V82" s="19">
        <v>53.467851000000003</v>
      </c>
      <c r="W82" s="19">
        <v>-2.1950365999999999</v>
      </c>
      <c r="X82" s="25"/>
      <c r="Y82" s="23" t="str">
        <f t="shared" si="1"/>
        <v>reduction</v>
      </c>
      <c r="Z82" s="58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3"/>
      <c r="BK82" s="23"/>
      <c r="BL82" s="23"/>
      <c r="BM82" s="23"/>
      <c r="BN82" s="23"/>
      <c r="BO82" s="23"/>
      <c r="BP82" s="23"/>
      <c r="BQ82" s="23"/>
      <c r="BR82" s="23"/>
      <c r="BS82" s="23"/>
      <c r="BT82" s="23"/>
      <c r="BU82" s="23"/>
      <c r="BV82" s="23"/>
      <c r="BW82" s="23"/>
      <c r="BX82" s="23"/>
      <c r="BY82" s="23"/>
      <c r="BZ82" s="23"/>
      <c r="CA82" s="23"/>
      <c r="CB82" s="23"/>
      <c r="CC82" s="23"/>
      <c r="CD82" s="23"/>
      <c r="CE82" s="23"/>
      <c r="CF82" s="23"/>
    </row>
    <row r="83" spans="1:84" s="5" customFormat="1" hidden="1" x14ac:dyDescent="0.35">
      <c r="A83" s="6" t="s">
        <v>748</v>
      </c>
      <c r="B83" s="6" t="s">
        <v>105</v>
      </c>
      <c r="C83" s="6" t="s">
        <v>160</v>
      </c>
      <c r="D83" s="6" t="s">
        <v>161</v>
      </c>
      <c r="E83" s="6" t="str">
        <f>[2]Yearly!$E$2</f>
        <v>UT</v>
      </c>
      <c r="F83" s="6">
        <v>20</v>
      </c>
      <c r="G83" s="6">
        <v>2</v>
      </c>
      <c r="H83" s="6" t="s">
        <v>16</v>
      </c>
      <c r="I83" s="6">
        <v>3</v>
      </c>
      <c r="J83" s="6" t="s">
        <v>22</v>
      </c>
      <c r="K83" s="6" t="s">
        <v>22</v>
      </c>
      <c r="L83" s="6" t="s">
        <v>22</v>
      </c>
      <c r="M83" s="6" t="s">
        <v>22</v>
      </c>
      <c r="N83" s="7">
        <v>41.244</v>
      </c>
      <c r="O83" s="7">
        <v>52.658666666666669</v>
      </c>
      <c r="P83" s="7">
        <v>47.542000000000009</v>
      </c>
      <c r="Q83" s="7">
        <v>44.311999999999998</v>
      </c>
      <c r="R83" s="46">
        <v>43.283749999999998</v>
      </c>
      <c r="S83" s="6" t="s">
        <v>9</v>
      </c>
      <c r="T83" s="42">
        <v>384469</v>
      </c>
      <c r="U83" s="15">
        <v>398981</v>
      </c>
      <c r="V83" s="19">
        <v>53.487310000000001</v>
      </c>
      <c r="W83" s="19">
        <v>-2.2355304</v>
      </c>
      <c r="X83" s="25"/>
      <c r="Y83" s="23" t="str">
        <f t="shared" si="1"/>
        <v>reduction</v>
      </c>
      <c r="Z83" s="58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  <c r="AT83" s="23"/>
      <c r="AU83" s="23"/>
      <c r="AV83" s="23"/>
      <c r="AW83" s="23"/>
      <c r="AX83" s="23"/>
      <c r="AY83" s="23"/>
      <c r="AZ83" s="23"/>
      <c r="BA83" s="23"/>
      <c r="BB83" s="23"/>
      <c r="BC83" s="23"/>
      <c r="BD83" s="23"/>
      <c r="BE83" s="23"/>
      <c r="BF83" s="23"/>
      <c r="BG83" s="23"/>
      <c r="BH83" s="23"/>
      <c r="BI83" s="23"/>
      <c r="BJ83" s="23"/>
      <c r="BK83" s="23"/>
      <c r="BL83" s="23"/>
      <c r="BM83" s="23"/>
      <c r="BN83" s="23"/>
      <c r="BO83" s="23"/>
      <c r="BP83" s="23"/>
      <c r="BQ83" s="23"/>
      <c r="BR83" s="23"/>
      <c r="BS83" s="23"/>
      <c r="BT83" s="23"/>
      <c r="BU83" s="23"/>
      <c r="BV83" s="23"/>
      <c r="BW83" s="23"/>
      <c r="BX83" s="23"/>
      <c r="BY83" s="23"/>
      <c r="BZ83" s="23"/>
      <c r="CA83" s="23"/>
      <c r="CB83" s="23"/>
      <c r="CC83" s="23"/>
      <c r="CD83" s="23"/>
      <c r="CE83" s="23"/>
      <c r="CF83" s="23"/>
    </row>
    <row r="84" spans="1:84" s="5" customFormat="1" hidden="1" x14ac:dyDescent="0.35">
      <c r="A84" s="6" t="s">
        <v>749</v>
      </c>
      <c r="B84" s="6" t="s">
        <v>105</v>
      </c>
      <c r="C84" s="6" t="s">
        <v>162</v>
      </c>
      <c r="D84" s="6" t="s">
        <v>161</v>
      </c>
      <c r="E84" s="6" t="str">
        <f>[2]Yearly!$E$2</f>
        <v>UT</v>
      </c>
      <c r="F84" s="6">
        <v>20</v>
      </c>
      <c r="G84" s="6">
        <v>2</v>
      </c>
      <c r="H84" s="6" t="s">
        <v>16</v>
      </c>
      <c r="I84" s="6">
        <v>3</v>
      </c>
      <c r="J84" s="6" t="s">
        <v>22</v>
      </c>
      <c r="K84" s="6" t="s">
        <v>22</v>
      </c>
      <c r="L84" s="6" t="s">
        <v>22</v>
      </c>
      <c r="M84" s="6" t="s">
        <v>22</v>
      </c>
      <c r="N84" s="7">
        <v>42.986999999999995</v>
      </c>
      <c r="O84" s="7">
        <v>45.56066666666667</v>
      </c>
      <c r="P84" s="7">
        <v>47.798666666666669</v>
      </c>
      <c r="Q84" s="7">
        <v>46.262250000000002</v>
      </c>
      <c r="R84" s="7" t="s">
        <v>41</v>
      </c>
      <c r="S84" s="6" t="s">
        <v>9</v>
      </c>
      <c r="T84" s="42">
        <v>386536</v>
      </c>
      <c r="U84" s="15">
        <v>396699</v>
      </c>
      <c r="V84" s="19">
        <v>53.466856</v>
      </c>
      <c r="W84" s="19">
        <v>-2.2042809999999999</v>
      </c>
      <c r="X84" s="25"/>
      <c r="Y84" s="23" t="str">
        <f t="shared" si="1"/>
        <v>increase</v>
      </c>
      <c r="Z84" s="58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  <c r="AT84" s="23"/>
      <c r="AU84" s="23"/>
      <c r="AV84" s="23"/>
      <c r="AW84" s="23"/>
      <c r="AX84" s="23"/>
      <c r="AY84" s="23"/>
      <c r="AZ84" s="23"/>
      <c r="BA84" s="23"/>
      <c r="BB84" s="23"/>
      <c r="BC84" s="23"/>
      <c r="BD84" s="23"/>
      <c r="BE84" s="23"/>
      <c r="BF84" s="23"/>
      <c r="BG84" s="23"/>
      <c r="BH84" s="23"/>
      <c r="BI84" s="23"/>
      <c r="BJ84" s="23"/>
      <c r="BK84" s="23"/>
      <c r="BL84" s="23"/>
      <c r="BM84" s="23"/>
      <c r="BN84" s="23"/>
      <c r="BO84" s="23"/>
      <c r="BP84" s="23"/>
      <c r="BQ84" s="23"/>
      <c r="BR84" s="23"/>
      <c r="BS84" s="23"/>
      <c r="BT84" s="23"/>
      <c r="BU84" s="23"/>
      <c r="BV84" s="23"/>
      <c r="BW84" s="23"/>
      <c r="BX84" s="23"/>
      <c r="BY84" s="23"/>
      <c r="BZ84" s="23"/>
      <c r="CA84" s="23"/>
      <c r="CB84" s="23"/>
      <c r="CC84" s="23"/>
      <c r="CD84" s="23"/>
      <c r="CE84" s="23"/>
      <c r="CF84" s="23"/>
    </row>
    <row r="85" spans="1:84" s="5" customFormat="1" hidden="1" x14ac:dyDescent="0.35">
      <c r="A85" s="6" t="s">
        <v>750</v>
      </c>
      <c r="B85" s="6" t="s">
        <v>105</v>
      </c>
      <c r="C85" s="6" t="s">
        <v>163</v>
      </c>
      <c r="D85" s="6" t="s">
        <v>164</v>
      </c>
      <c r="E85" s="6" t="str">
        <f>[2]Yearly!$E$2</f>
        <v>UT</v>
      </c>
      <c r="F85" s="6">
        <v>20</v>
      </c>
      <c r="G85" s="6">
        <v>2</v>
      </c>
      <c r="H85" s="6" t="s">
        <v>16</v>
      </c>
      <c r="I85" s="6">
        <v>3</v>
      </c>
      <c r="J85" s="6" t="s">
        <v>22</v>
      </c>
      <c r="K85" s="6" t="s">
        <v>22</v>
      </c>
      <c r="L85" s="6" t="s">
        <v>22</v>
      </c>
      <c r="M85" s="6" t="s">
        <v>22</v>
      </c>
      <c r="N85" s="7">
        <v>30.354545454545452</v>
      </c>
      <c r="O85" s="7">
        <v>35.709916666666672</v>
      </c>
      <c r="P85" s="7">
        <v>34.444666666666663</v>
      </c>
      <c r="Q85" s="7">
        <v>30.312249999999995</v>
      </c>
      <c r="R85" s="46">
        <v>30.286999999999999</v>
      </c>
      <c r="S85" s="6" t="s">
        <v>9</v>
      </c>
      <c r="T85" s="42">
        <v>386681</v>
      </c>
      <c r="U85" s="15">
        <v>396806</v>
      </c>
      <c r="V85" s="19">
        <v>53.467821000000001</v>
      </c>
      <c r="W85" s="19">
        <v>-2.2021014000000001</v>
      </c>
      <c r="X85" s="25"/>
      <c r="Y85" s="23" t="str">
        <f t="shared" si="1"/>
        <v>reduction</v>
      </c>
      <c r="Z85" s="58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S85" s="23"/>
      <c r="AT85" s="23"/>
      <c r="AU85" s="23"/>
      <c r="AV85" s="23"/>
      <c r="AW85" s="23"/>
      <c r="AX85" s="23"/>
      <c r="AY85" s="23"/>
      <c r="AZ85" s="23"/>
      <c r="BA85" s="23"/>
      <c r="BB85" s="23"/>
      <c r="BC85" s="23"/>
      <c r="BD85" s="23"/>
      <c r="BE85" s="23"/>
      <c r="BF85" s="23"/>
      <c r="BG85" s="23"/>
      <c r="BH85" s="23"/>
      <c r="BI85" s="23"/>
      <c r="BJ85" s="23"/>
      <c r="BK85" s="23"/>
      <c r="BL85" s="23"/>
      <c r="BM85" s="23"/>
      <c r="BN85" s="23"/>
      <c r="BO85" s="23"/>
      <c r="BP85" s="23"/>
      <c r="BQ85" s="23"/>
      <c r="BR85" s="23"/>
      <c r="BS85" s="23"/>
      <c r="BT85" s="23"/>
      <c r="BU85" s="23"/>
      <c r="BV85" s="23"/>
      <c r="BW85" s="23"/>
      <c r="BX85" s="23"/>
      <c r="BY85" s="23"/>
      <c r="BZ85" s="23"/>
      <c r="CA85" s="23"/>
      <c r="CB85" s="23"/>
      <c r="CC85" s="23"/>
      <c r="CD85" s="23"/>
      <c r="CE85" s="23"/>
      <c r="CF85" s="23"/>
    </row>
    <row r="86" spans="1:84" s="5" customFormat="1" hidden="1" x14ac:dyDescent="0.35">
      <c r="A86" s="6" t="s">
        <v>751</v>
      </c>
      <c r="B86" s="6" t="s">
        <v>105</v>
      </c>
      <c r="C86" s="6" t="s">
        <v>165</v>
      </c>
      <c r="D86" s="6" t="s">
        <v>164</v>
      </c>
      <c r="E86" s="6" t="str">
        <f>[2]Yearly!$E$2</f>
        <v>UT</v>
      </c>
      <c r="F86" s="6">
        <v>20</v>
      </c>
      <c r="G86" s="6">
        <v>2</v>
      </c>
      <c r="H86" s="6" t="s">
        <v>16</v>
      </c>
      <c r="I86" s="6">
        <v>3</v>
      </c>
      <c r="J86" s="6" t="s">
        <v>22</v>
      </c>
      <c r="K86" s="6" t="s">
        <v>22</v>
      </c>
      <c r="L86" s="6" t="s">
        <v>22</v>
      </c>
      <c r="M86" s="6" t="s">
        <v>22</v>
      </c>
      <c r="N86" s="7">
        <v>32.026909090909086</v>
      </c>
      <c r="O86" s="7">
        <v>34.033999999999999</v>
      </c>
      <c r="P86" s="7">
        <v>35.265999999999998</v>
      </c>
      <c r="Q86" s="7">
        <v>30.935749999999995</v>
      </c>
      <c r="R86" s="7" t="s">
        <v>41</v>
      </c>
      <c r="S86" s="6" t="s">
        <v>9</v>
      </c>
      <c r="T86" s="42">
        <v>386681</v>
      </c>
      <c r="U86" s="15">
        <v>396806</v>
      </c>
      <c r="V86" s="19">
        <v>53.467821000000001</v>
      </c>
      <c r="W86" s="19">
        <v>-2.2021014000000001</v>
      </c>
      <c r="X86" s="25"/>
      <c r="Y86" s="23" t="str">
        <f t="shared" si="1"/>
        <v>increase</v>
      </c>
      <c r="Z86" s="58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23"/>
      <c r="AT86" s="23"/>
      <c r="AU86" s="23"/>
      <c r="AV86" s="23"/>
      <c r="AW86" s="23"/>
      <c r="AX86" s="23"/>
      <c r="AY86" s="23"/>
      <c r="AZ86" s="23"/>
      <c r="BA86" s="23"/>
      <c r="BB86" s="23"/>
      <c r="BC86" s="23"/>
      <c r="BD86" s="23"/>
      <c r="BE86" s="23"/>
      <c r="BF86" s="23"/>
      <c r="BG86" s="23"/>
      <c r="BH86" s="23"/>
      <c r="BI86" s="23"/>
      <c r="BJ86" s="23"/>
      <c r="BK86" s="23"/>
      <c r="BL86" s="23"/>
      <c r="BM86" s="23"/>
      <c r="BN86" s="23"/>
      <c r="BO86" s="23"/>
      <c r="BP86" s="23"/>
      <c r="BQ86" s="23"/>
      <c r="BR86" s="23"/>
      <c r="BS86" s="23"/>
      <c r="BT86" s="23"/>
      <c r="BU86" s="23"/>
      <c r="BV86" s="23"/>
      <c r="BW86" s="23"/>
      <c r="BX86" s="23"/>
      <c r="BY86" s="23"/>
      <c r="BZ86" s="23"/>
      <c r="CA86" s="23"/>
      <c r="CB86" s="23"/>
      <c r="CC86" s="23"/>
      <c r="CD86" s="23"/>
      <c r="CE86" s="23"/>
      <c r="CF86" s="23"/>
    </row>
    <row r="87" spans="1:84" s="5" customFormat="1" hidden="1" x14ac:dyDescent="0.35">
      <c r="A87" s="6" t="s">
        <v>718</v>
      </c>
      <c r="B87" s="6" t="s">
        <v>105</v>
      </c>
      <c r="C87" s="6" t="s">
        <v>108</v>
      </c>
      <c r="D87" s="6" t="s">
        <v>109</v>
      </c>
      <c r="E87" s="6" t="str">
        <f>[2]Yearly!$E$3</f>
        <v>UB</v>
      </c>
      <c r="F87" s="6">
        <v>10</v>
      </c>
      <c r="G87" s="6">
        <v>2</v>
      </c>
      <c r="H87" s="6" t="s">
        <v>16</v>
      </c>
      <c r="I87" s="6">
        <v>3</v>
      </c>
      <c r="J87" s="6">
        <v>32</v>
      </c>
      <c r="K87" s="6">
        <v>32.6</v>
      </c>
      <c r="L87" s="6">
        <v>29.2</v>
      </c>
      <c r="M87" s="6">
        <v>29.5</v>
      </c>
      <c r="N87" s="7">
        <v>28.035</v>
      </c>
      <c r="O87" s="7">
        <v>32.418749999999996</v>
      </c>
      <c r="P87" s="7">
        <v>29.215999999999998</v>
      </c>
      <c r="Q87" s="7">
        <v>26.563999999999997</v>
      </c>
      <c r="R87" s="46">
        <v>27.962</v>
      </c>
      <c r="S87" s="6" t="s">
        <v>16</v>
      </c>
      <c r="T87" s="42">
        <v>381384</v>
      </c>
      <c r="U87" s="15">
        <v>387484</v>
      </c>
      <c r="V87" s="19">
        <v>53.383870000000002</v>
      </c>
      <c r="W87" s="19">
        <v>-2.2813387999999999</v>
      </c>
      <c r="X87" s="25"/>
      <c r="Y87" s="23" t="str">
        <f t="shared" si="1"/>
        <v>increase</v>
      </c>
      <c r="Z87" s="58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23"/>
      <c r="AQ87" s="23"/>
      <c r="AR87" s="23"/>
      <c r="AS87" s="23"/>
      <c r="AT87" s="23"/>
      <c r="AU87" s="23"/>
      <c r="AV87" s="23"/>
      <c r="AW87" s="23"/>
      <c r="AX87" s="23"/>
      <c r="AY87" s="23"/>
      <c r="AZ87" s="23"/>
      <c r="BA87" s="23"/>
      <c r="BB87" s="23"/>
      <c r="BC87" s="23"/>
      <c r="BD87" s="23"/>
      <c r="BE87" s="23"/>
      <c r="BF87" s="23"/>
      <c r="BG87" s="23"/>
      <c r="BH87" s="23"/>
      <c r="BI87" s="23"/>
      <c r="BJ87" s="23"/>
      <c r="BK87" s="23"/>
      <c r="BL87" s="23"/>
      <c r="BM87" s="23"/>
      <c r="BN87" s="23"/>
      <c r="BO87" s="23"/>
      <c r="BP87" s="23"/>
      <c r="BQ87" s="23"/>
      <c r="BR87" s="23"/>
      <c r="BS87" s="23"/>
      <c r="BT87" s="23"/>
      <c r="BU87" s="23"/>
      <c r="BV87" s="23"/>
      <c r="BW87" s="23"/>
      <c r="BX87" s="23"/>
      <c r="BY87" s="23"/>
      <c r="BZ87" s="23"/>
      <c r="CA87" s="23"/>
      <c r="CB87" s="23"/>
      <c r="CC87" s="23"/>
      <c r="CD87" s="23"/>
      <c r="CE87" s="23"/>
      <c r="CF87" s="23"/>
    </row>
    <row r="88" spans="1:84" s="5" customFormat="1" hidden="1" x14ac:dyDescent="0.35">
      <c r="A88" s="6" t="s">
        <v>752</v>
      </c>
      <c r="B88" s="6" t="s">
        <v>105</v>
      </c>
      <c r="C88" s="6" t="s">
        <v>166</v>
      </c>
      <c r="D88" s="6" t="s">
        <v>167</v>
      </c>
      <c r="E88" s="6" t="s">
        <v>168</v>
      </c>
      <c r="F88" s="6">
        <v>35</v>
      </c>
      <c r="G88" s="6">
        <v>6</v>
      </c>
      <c r="H88" s="6" t="s">
        <v>9</v>
      </c>
      <c r="I88" s="6">
        <v>1.75</v>
      </c>
      <c r="J88" s="6" t="s">
        <v>22</v>
      </c>
      <c r="K88" s="6" t="s">
        <v>22</v>
      </c>
      <c r="L88" s="6" t="s">
        <v>22</v>
      </c>
      <c r="M88" s="6" t="s">
        <v>22</v>
      </c>
      <c r="N88" s="7" t="s">
        <v>22</v>
      </c>
      <c r="O88" s="7">
        <v>22.989909090909091</v>
      </c>
      <c r="P88" s="7">
        <v>21.992666666666665</v>
      </c>
      <c r="Q88" s="7">
        <v>20.437750000000005</v>
      </c>
      <c r="R88" s="46">
        <v>19.405999999999999</v>
      </c>
      <c r="S88" s="6" t="s">
        <v>16</v>
      </c>
      <c r="T88" s="42">
        <v>384202</v>
      </c>
      <c r="U88" s="15">
        <v>386121</v>
      </c>
      <c r="V88" s="19">
        <v>53.371710999999998</v>
      </c>
      <c r="W88" s="19">
        <v>-2.2389044999999999</v>
      </c>
      <c r="X88" s="25"/>
      <c r="Y88" s="23" t="str">
        <f t="shared" si="1"/>
        <v>reduction</v>
      </c>
      <c r="Z88" s="58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23"/>
      <c r="AQ88" s="23"/>
      <c r="AR88" s="23"/>
      <c r="AS88" s="23"/>
      <c r="AT88" s="23"/>
      <c r="AU88" s="23"/>
      <c r="AV88" s="23"/>
      <c r="AW88" s="23"/>
      <c r="AX88" s="23"/>
      <c r="AY88" s="23"/>
      <c r="AZ88" s="23"/>
      <c r="BA88" s="23"/>
      <c r="BB88" s="23"/>
      <c r="BC88" s="23"/>
      <c r="BD88" s="23"/>
      <c r="BE88" s="23"/>
      <c r="BF88" s="23"/>
      <c r="BG88" s="23"/>
      <c r="BH88" s="23"/>
      <c r="BI88" s="23"/>
      <c r="BJ88" s="23"/>
      <c r="BK88" s="23"/>
      <c r="BL88" s="23"/>
      <c r="BM88" s="23"/>
      <c r="BN88" s="23"/>
      <c r="BO88" s="23"/>
      <c r="BP88" s="23"/>
      <c r="BQ88" s="23"/>
      <c r="BR88" s="23"/>
      <c r="BS88" s="23"/>
      <c r="BT88" s="23"/>
      <c r="BU88" s="23"/>
      <c r="BV88" s="23"/>
      <c r="BW88" s="23"/>
      <c r="BX88" s="23"/>
      <c r="BY88" s="23"/>
      <c r="BZ88" s="23"/>
      <c r="CA88" s="23"/>
      <c r="CB88" s="23"/>
      <c r="CC88" s="23"/>
      <c r="CD88" s="23"/>
      <c r="CE88" s="23"/>
      <c r="CF88" s="23"/>
    </row>
    <row r="89" spans="1:84" s="5" customFormat="1" hidden="1" x14ac:dyDescent="0.35">
      <c r="A89" s="6" t="s">
        <v>753</v>
      </c>
      <c r="B89" s="6" t="s">
        <v>105</v>
      </c>
      <c r="C89" s="6" t="s">
        <v>169</v>
      </c>
      <c r="D89" s="6" t="s">
        <v>167</v>
      </c>
      <c r="E89" s="6" t="s">
        <v>168</v>
      </c>
      <c r="F89" s="6">
        <v>35</v>
      </c>
      <c r="G89" s="6">
        <v>6</v>
      </c>
      <c r="H89" s="6" t="s">
        <v>9</v>
      </c>
      <c r="I89" s="6">
        <v>1.75</v>
      </c>
      <c r="J89" s="6" t="s">
        <v>22</v>
      </c>
      <c r="K89" s="6" t="s">
        <v>22</v>
      </c>
      <c r="L89" s="6" t="s">
        <v>22</v>
      </c>
      <c r="M89" s="6" t="s">
        <v>22</v>
      </c>
      <c r="N89" s="7" t="s">
        <v>22</v>
      </c>
      <c r="O89" s="7">
        <v>22.1585</v>
      </c>
      <c r="P89" s="7">
        <v>22.337333333333337</v>
      </c>
      <c r="Q89" s="7">
        <v>19.65475</v>
      </c>
      <c r="R89" s="46">
        <v>18.220250000000004</v>
      </c>
      <c r="S89" s="6" t="s">
        <v>16</v>
      </c>
      <c r="T89" s="42">
        <v>384202</v>
      </c>
      <c r="U89" s="15">
        <v>386121</v>
      </c>
      <c r="V89" s="19">
        <v>53.371710999999998</v>
      </c>
      <c r="W89" s="19">
        <v>-2.2389044999999999</v>
      </c>
      <c r="X89" s="23"/>
      <c r="Y89" s="23" t="str">
        <f t="shared" si="1"/>
        <v>reduction</v>
      </c>
      <c r="Z89" s="58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23"/>
      <c r="AP89" s="23"/>
      <c r="AQ89" s="23"/>
      <c r="AR89" s="23"/>
      <c r="AS89" s="23"/>
      <c r="AT89" s="23"/>
      <c r="AU89" s="23"/>
      <c r="AV89" s="23"/>
      <c r="AW89" s="23"/>
      <c r="AX89" s="23"/>
      <c r="AY89" s="23"/>
      <c r="AZ89" s="23"/>
      <c r="BA89" s="23"/>
      <c r="BB89" s="23"/>
      <c r="BC89" s="23"/>
      <c r="BD89" s="23"/>
      <c r="BE89" s="23"/>
      <c r="BF89" s="23"/>
      <c r="BG89" s="23"/>
      <c r="BH89" s="23"/>
      <c r="BI89" s="23"/>
      <c r="BJ89" s="23"/>
      <c r="BK89" s="23"/>
      <c r="BL89" s="23"/>
      <c r="BM89" s="23"/>
      <c r="BN89" s="23"/>
      <c r="BO89" s="23"/>
      <c r="BP89" s="23"/>
      <c r="BQ89" s="23"/>
      <c r="BR89" s="23"/>
      <c r="BS89" s="23"/>
      <c r="BT89" s="23"/>
      <c r="BU89" s="23"/>
      <c r="BV89" s="23"/>
      <c r="BW89" s="23"/>
      <c r="BX89" s="23"/>
      <c r="BY89" s="23"/>
      <c r="BZ89" s="23"/>
      <c r="CA89" s="23"/>
      <c r="CB89" s="23"/>
      <c r="CC89" s="23"/>
      <c r="CD89" s="23"/>
      <c r="CE89" s="23"/>
      <c r="CF89" s="23"/>
    </row>
    <row r="90" spans="1:84" s="5" customFormat="1" hidden="1" x14ac:dyDescent="0.35">
      <c r="A90" s="6" t="s">
        <v>754</v>
      </c>
      <c r="B90" s="6" t="s">
        <v>105</v>
      </c>
      <c r="C90" s="6" t="s">
        <v>170</v>
      </c>
      <c r="D90" s="6" t="s">
        <v>167</v>
      </c>
      <c r="E90" s="6" t="s">
        <v>168</v>
      </c>
      <c r="F90" s="6">
        <v>35</v>
      </c>
      <c r="G90" s="6">
        <v>44</v>
      </c>
      <c r="H90" s="6" t="s">
        <v>171</v>
      </c>
      <c r="I90" s="6">
        <v>1.75</v>
      </c>
      <c r="J90" s="6" t="s">
        <v>22</v>
      </c>
      <c r="K90" s="6" t="s">
        <v>22</v>
      </c>
      <c r="L90" s="6" t="s">
        <v>22</v>
      </c>
      <c r="M90" s="6" t="s">
        <v>22</v>
      </c>
      <c r="N90" s="7" t="s">
        <v>22</v>
      </c>
      <c r="O90" s="7">
        <v>22.310166666666667</v>
      </c>
      <c r="P90" s="7">
        <v>21.67733333333333</v>
      </c>
      <c r="Q90" s="7">
        <v>20.060750000000002</v>
      </c>
      <c r="R90" s="46">
        <v>18.894500000000001</v>
      </c>
      <c r="S90" s="6" t="s">
        <v>16</v>
      </c>
      <c r="T90" s="42">
        <v>384202</v>
      </c>
      <c r="U90" s="15">
        <v>386121</v>
      </c>
      <c r="V90" s="19">
        <v>53.371710999999998</v>
      </c>
      <c r="W90" s="19">
        <v>-2.2389044999999999</v>
      </c>
      <c r="X90" s="23"/>
      <c r="Y90" s="23" t="str">
        <f t="shared" si="1"/>
        <v>reduction</v>
      </c>
      <c r="Z90" s="58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3"/>
      <c r="AO90" s="23"/>
      <c r="AP90" s="23"/>
      <c r="AQ90" s="23"/>
      <c r="AR90" s="23"/>
      <c r="AS90" s="23"/>
      <c r="AT90" s="23"/>
      <c r="AU90" s="23"/>
      <c r="AV90" s="23"/>
      <c r="AW90" s="23"/>
      <c r="AX90" s="23"/>
      <c r="AY90" s="23"/>
      <c r="AZ90" s="23"/>
      <c r="BA90" s="23"/>
      <c r="BB90" s="23"/>
      <c r="BC90" s="23"/>
      <c r="BD90" s="23"/>
      <c r="BE90" s="23"/>
      <c r="BF90" s="23"/>
      <c r="BG90" s="23"/>
      <c r="BH90" s="23"/>
      <c r="BI90" s="23"/>
      <c r="BJ90" s="23"/>
      <c r="BK90" s="23"/>
      <c r="BL90" s="23"/>
      <c r="BM90" s="23"/>
      <c r="BN90" s="23"/>
      <c r="BO90" s="23"/>
      <c r="BP90" s="23"/>
      <c r="BQ90" s="23"/>
      <c r="BR90" s="23"/>
      <c r="BS90" s="23"/>
      <c r="BT90" s="23"/>
      <c r="BU90" s="23"/>
      <c r="BV90" s="23"/>
      <c r="BW90" s="23"/>
      <c r="BX90" s="23"/>
      <c r="BY90" s="23"/>
      <c r="BZ90" s="23"/>
      <c r="CA90" s="23"/>
      <c r="CB90" s="23"/>
      <c r="CC90" s="23"/>
      <c r="CD90" s="23"/>
      <c r="CE90" s="23"/>
      <c r="CF90" s="23"/>
    </row>
    <row r="91" spans="1:84" s="5" customFormat="1" hidden="1" x14ac:dyDescent="0.35">
      <c r="A91" s="6" t="s">
        <v>755</v>
      </c>
      <c r="B91" s="6" t="s">
        <v>105</v>
      </c>
      <c r="C91" s="6" t="s">
        <v>172</v>
      </c>
      <c r="D91" s="6">
        <v>93</v>
      </c>
      <c r="E91" s="6" t="s">
        <v>15</v>
      </c>
      <c r="F91" s="6">
        <v>22</v>
      </c>
      <c r="G91" s="6">
        <v>3</v>
      </c>
      <c r="H91" s="6" t="s">
        <v>93</v>
      </c>
      <c r="I91" s="6">
        <v>3</v>
      </c>
      <c r="J91" s="6" t="s">
        <v>22</v>
      </c>
      <c r="K91" s="6" t="s">
        <v>22</v>
      </c>
      <c r="L91" s="6" t="s">
        <v>22</v>
      </c>
      <c r="M91" s="6" t="s">
        <v>22</v>
      </c>
      <c r="N91" s="6" t="s">
        <v>22</v>
      </c>
      <c r="O91" s="6" t="s">
        <v>22</v>
      </c>
      <c r="P91" s="6" t="s">
        <v>22</v>
      </c>
      <c r="Q91" s="6" t="s">
        <v>22</v>
      </c>
      <c r="R91" s="46">
        <v>42.896250000000009</v>
      </c>
      <c r="S91" s="48" t="s">
        <v>9</v>
      </c>
      <c r="T91" s="42">
        <v>382419</v>
      </c>
      <c r="U91" s="15">
        <v>390010</v>
      </c>
      <c r="V91" s="19">
        <v>53.406610000000001</v>
      </c>
      <c r="W91" s="19">
        <v>-2.2659202999999999</v>
      </c>
      <c r="X91" s="23"/>
      <c r="Y91" s="23" t="str">
        <f t="shared" si="1"/>
        <v>reduction</v>
      </c>
      <c r="Z91" s="58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3"/>
      <c r="AL91" s="23"/>
      <c r="AM91" s="23"/>
      <c r="AN91" s="23"/>
      <c r="AO91" s="23"/>
      <c r="AP91" s="23"/>
      <c r="AQ91" s="23"/>
      <c r="AR91" s="23"/>
      <c r="AS91" s="23"/>
      <c r="AT91" s="23"/>
      <c r="AU91" s="23"/>
      <c r="AV91" s="23"/>
      <c r="AW91" s="23"/>
      <c r="AX91" s="23"/>
      <c r="AY91" s="23"/>
      <c r="AZ91" s="23"/>
      <c r="BA91" s="23"/>
      <c r="BB91" s="23"/>
      <c r="BC91" s="23"/>
      <c r="BD91" s="23"/>
      <c r="BE91" s="23"/>
      <c r="BF91" s="23"/>
      <c r="BG91" s="23"/>
      <c r="BH91" s="23"/>
      <c r="BI91" s="23"/>
      <c r="BJ91" s="23"/>
      <c r="BK91" s="23"/>
      <c r="BL91" s="23"/>
      <c r="BM91" s="23"/>
      <c r="BN91" s="23"/>
      <c r="BO91" s="23"/>
      <c r="BP91" s="23"/>
      <c r="BQ91" s="23"/>
      <c r="BR91" s="23"/>
      <c r="BS91" s="23"/>
      <c r="BT91" s="23"/>
      <c r="BU91" s="23"/>
      <c r="BV91" s="23"/>
      <c r="BW91" s="23"/>
      <c r="BX91" s="23"/>
      <c r="BY91" s="23"/>
      <c r="BZ91" s="23"/>
      <c r="CA91" s="23"/>
      <c r="CB91" s="23"/>
      <c r="CC91" s="23"/>
      <c r="CD91" s="23"/>
      <c r="CE91" s="23"/>
      <c r="CF91" s="23"/>
    </row>
    <row r="92" spans="1:84" s="5" customFormat="1" hidden="1" x14ac:dyDescent="0.35">
      <c r="A92" s="6" t="s">
        <v>756</v>
      </c>
      <c r="B92" s="6" t="s">
        <v>105</v>
      </c>
      <c r="C92" s="6" t="s">
        <v>173</v>
      </c>
      <c r="D92" s="6">
        <v>94</v>
      </c>
      <c r="E92" s="6" t="s">
        <v>15</v>
      </c>
      <c r="F92" s="6">
        <v>7</v>
      </c>
      <c r="G92" s="6">
        <v>6</v>
      </c>
      <c r="H92" s="6" t="s">
        <v>93</v>
      </c>
      <c r="I92" s="6">
        <v>3</v>
      </c>
      <c r="J92" s="6" t="s">
        <v>22</v>
      </c>
      <c r="K92" s="6" t="s">
        <v>22</v>
      </c>
      <c r="L92" s="6" t="s">
        <v>22</v>
      </c>
      <c r="M92" s="6" t="s">
        <v>22</v>
      </c>
      <c r="N92" s="6" t="s">
        <v>22</v>
      </c>
      <c r="O92" s="6" t="s">
        <v>22</v>
      </c>
      <c r="P92" s="6" t="s">
        <v>22</v>
      </c>
      <c r="Q92" s="6" t="s">
        <v>22</v>
      </c>
      <c r="R92" s="46">
        <v>32.069500000000005</v>
      </c>
      <c r="S92" s="48" t="s">
        <v>9</v>
      </c>
      <c r="T92" s="42">
        <v>382083</v>
      </c>
      <c r="U92" s="15">
        <v>388414</v>
      </c>
      <c r="V92" s="19">
        <v>53.392252999999997</v>
      </c>
      <c r="W92" s="19">
        <v>-2.2708832000000001</v>
      </c>
      <c r="X92" s="23"/>
      <c r="Y92" s="23" t="str">
        <f t="shared" si="1"/>
        <v>reduction</v>
      </c>
      <c r="Z92" s="58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23"/>
      <c r="AL92" s="23"/>
      <c r="AM92" s="23"/>
      <c r="AN92" s="23"/>
      <c r="AO92" s="23"/>
      <c r="AP92" s="23"/>
      <c r="AQ92" s="23"/>
      <c r="AR92" s="23"/>
      <c r="AS92" s="23"/>
      <c r="AT92" s="23"/>
      <c r="AU92" s="23"/>
      <c r="AV92" s="23"/>
      <c r="AW92" s="23"/>
      <c r="AX92" s="23"/>
      <c r="AY92" s="23"/>
      <c r="AZ92" s="23"/>
      <c r="BA92" s="23"/>
      <c r="BB92" s="23"/>
      <c r="BC92" s="23"/>
      <c r="BD92" s="23"/>
      <c r="BE92" s="23"/>
      <c r="BF92" s="23"/>
      <c r="BG92" s="23"/>
      <c r="BH92" s="23"/>
      <c r="BI92" s="23"/>
      <c r="BJ92" s="23"/>
      <c r="BK92" s="23"/>
      <c r="BL92" s="23"/>
      <c r="BM92" s="23"/>
      <c r="BN92" s="23"/>
      <c r="BO92" s="23"/>
      <c r="BP92" s="23"/>
      <c r="BQ92" s="23"/>
      <c r="BR92" s="23"/>
      <c r="BS92" s="23"/>
      <c r="BT92" s="23"/>
      <c r="BU92" s="23"/>
      <c r="BV92" s="23"/>
      <c r="BW92" s="23"/>
      <c r="BX92" s="23"/>
      <c r="BY92" s="23"/>
      <c r="BZ92" s="23"/>
      <c r="CA92" s="23"/>
      <c r="CB92" s="23"/>
      <c r="CC92" s="23"/>
      <c r="CD92" s="23"/>
      <c r="CE92" s="23"/>
      <c r="CF92" s="23"/>
    </row>
    <row r="93" spans="1:84" s="5" customFormat="1" hidden="1" x14ac:dyDescent="0.35">
      <c r="A93" s="6" t="s">
        <v>757</v>
      </c>
      <c r="B93" s="6" t="s">
        <v>105</v>
      </c>
      <c r="C93" s="6" t="s">
        <v>174</v>
      </c>
      <c r="D93" s="6">
        <v>95</v>
      </c>
      <c r="E93" s="6" t="s">
        <v>15</v>
      </c>
      <c r="F93" s="6">
        <v>9</v>
      </c>
      <c r="G93" s="6">
        <v>2.5</v>
      </c>
      <c r="H93" s="6" t="s">
        <v>93</v>
      </c>
      <c r="I93" s="6">
        <v>3</v>
      </c>
      <c r="J93" s="6" t="s">
        <v>22</v>
      </c>
      <c r="K93" s="6" t="s">
        <v>22</v>
      </c>
      <c r="L93" s="6" t="s">
        <v>22</v>
      </c>
      <c r="M93" s="6" t="s">
        <v>22</v>
      </c>
      <c r="N93" s="6" t="s">
        <v>22</v>
      </c>
      <c r="O93" s="6" t="s">
        <v>22</v>
      </c>
      <c r="P93" s="6" t="s">
        <v>22</v>
      </c>
      <c r="Q93" s="6" t="s">
        <v>22</v>
      </c>
      <c r="R93" s="46">
        <v>43.440299999999993</v>
      </c>
      <c r="S93" s="48" t="s">
        <v>9</v>
      </c>
      <c r="T93" s="42">
        <v>386568</v>
      </c>
      <c r="U93" s="15">
        <v>397580</v>
      </c>
      <c r="V93" s="19">
        <v>53.474775000000001</v>
      </c>
      <c r="W93" s="19">
        <v>-2.2038369000000002</v>
      </c>
      <c r="X93" s="23"/>
      <c r="Y93" s="23" t="str">
        <f t="shared" si="1"/>
        <v>reduction</v>
      </c>
      <c r="Z93" s="58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23"/>
      <c r="AL93" s="23"/>
      <c r="AM93" s="23"/>
      <c r="AN93" s="23"/>
      <c r="AO93" s="23"/>
      <c r="AP93" s="23"/>
      <c r="AQ93" s="23"/>
      <c r="AR93" s="23"/>
      <c r="AS93" s="23"/>
      <c r="AT93" s="23"/>
      <c r="AU93" s="23"/>
      <c r="AV93" s="23"/>
      <c r="AW93" s="23"/>
      <c r="AX93" s="23"/>
      <c r="AY93" s="23"/>
      <c r="AZ93" s="23"/>
      <c r="BA93" s="23"/>
      <c r="BB93" s="23"/>
      <c r="BC93" s="23"/>
      <c r="BD93" s="23"/>
      <c r="BE93" s="23"/>
      <c r="BF93" s="23"/>
      <c r="BG93" s="23"/>
      <c r="BH93" s="23"/>
      <c r="BI93" s="23"/>
      <c r="BJ93" s="23"/>
      <c r="BK93" s="23"/>
      <c r="BL93" s="23"/>
      <c r="BM93" s="23"/>
      <c r="BN93" s="23"/>
      <c r="BO93" s="23"/>
      <c r="BP93" s="23"/>
      <c r="BQ93" s="23"/>
      <c r="BR93" s="23"/>
      <c r="BS93" s="23"/>
      <c r="BT93" s="23"/>
      <c r="BU93" s="23"/>
      <c r="BV93" s="23"/>
      <c r="BW93" s="23"/>
      <c r="BX93" s="23"/>
      <c r="BY93" s="23"/>
      <c r="BZ93" s="23"/>
      <c r="CA93" s="23"/>
      <c r="CB93" s="23"/>
      <c r="CC93" s="23"/>
      <c r="CD93" s="23"/>
      <c r="CE93" s="23"/>
      <c r="CF93" s="23"/>
    </row>
    <row r="94" spans="1:84" s="5" customFormat="1" hidden="1" x14ac:dyDescent="0.35">
      <c r="A94" s="6" t="s">
        <v>758</v>
      </c>
      <c r="B94" s="6" t="s">
        <v>105</v>
      </c>
      <c r="C94" s="6" t="s">
        <v>175</v>
      </c>
      <c r="D94" s="6">
        <v>96</v>
      </c>
      <c r="E94" s="6" t="s">
        <v>15</v>
      </c>
      <c r="F94" s="6">
        <v>2</v>
      </c>
      <c r="G94" s="6">
        <v>3</v>
      </c>
      <c r="H94" s="6" t="s">
        <v>93</v>
      </c>
      <c r="I94" s="6">
        <v>3</v>
      </c>
      <c r="J94" s="6" t="s">
        <v>22</v>
      </c>
      <c r="K94" s="6" t="s">
        <v>22</v>
      </c>
      <c r="L94" s="6" t="s">
        <v>22</v>
      </c>
      <c r="M94" s="6" t="s">
        <v>22</v>
      </c>
      <c r="N94" s="6" t="s">
        <v>22</v>
      </c>
      <c r="O94" s="6" t="s">
        <v>22</v>
      </c>
      <c r="P94" s="6" t="s">
        <v>22</v>
      </c>
      <c r="Q94" s="6" t="s">
        <v>22</v>
      </c>
      <c r="R94" s="46">
        <v>46.011750000000006</v>
      </c>
      <c r="S94" s="48" t="s">
        <v>9</v>
      </c>
      <c r="T94" s="42">
        <v>385189</v>
      </c>
      <c r="U94" s="15">
        <v>397167</v>
      </c>
      <c r="V94" s="19">
        <v>53.471026000000002</v>
      </c>
      <c r="W94" s="19">
        <v>-2.2245933999999998</v>
      </c>
      <c r="X94" s="23"/>
      <c r="Y94" s="23" t="str">
        <f t="shared" si="1"/>
        <v>reduction</v>
      </c>
      <c r="Z94" s="58"/>
      <c r="AA94" s="23"/>
      <c r="AB94" s="23"/>
      <c r="AC94" s="23"/>
      <c r="AD94" s="23"/>
      <c r="AE94" s="23"/>
      <c r="AF94" s="23"/>
      <c r="AG94" s="23"/>
      <c r="AH94" s="23"/>
      <c r="AI94" s="23"/>
      <c r="AJ94" s="23"/>
      <c r="AK94" s="23"/>
      <c r="AL94" s="23"/>
      <c r="AM94" s="23"/>
      <c r="AN94" s="23"/>
      <c r="AO94" s="23"/>
      <c r="AP94" s="23"/>
      <c r="AQ94" s="23"/>
      <c r="AR94" s="23"/>
      <c r="AS94" s="23"/>
      <c r="AT94" s="23"/>
      <c r="AU94" s="23"/>
      <c r="AV94" s="23"/>
      <c r="AW94" s="23"/>
      <c r="AX94" s="23"/>
      <c r="AY94" s="23"/>
      <c r="AZ94" s="23"/>
      <c r="BA94" s="23"/>
      <c r="BB94" s="23"/>
      <c r="BC94" s="23"/>
      <c r="BD94" s="23"/>
      <c r="BE94" s="23"/>
      <c r="BF94" s="23"/>
      <c r="BG94" s="23"/>
      <c r="BH94" s="23"/>
      <c r="BI94" s="23"/>
      <c r="BJ94" s="23"/>
      <c r="BK94" s="23"/>
      <c r="BL94" s="23"/>
      <c r="BM94" s="23"/>
      <c r="BN94" s="23"/>
      <c r="BO94" s="23"/>
      <c r="BP94" s="23"/>
      <c r="BQ94" s="23"/>
      <c r="BR94" s="23"/>
      <c r="BS94" s="23"/>
      <c r="BT94" s="23"/>
      <c r="BU94" s="23"/>
      <c r="BV94" s="23"/>
      <c r="BW94" s="23"/>
      <c r="BX94" s="23"/>
      <c r="BY94" s="23"/>
      <c r="BZ94" s="23"/>
      <c r="CA94" s="23"/>
      <c r="CB94" s="23"/>
      <c r="CC94" s="23"/>
      <c r="CD94" s="23"/>
      <c r="CE94" s="23"/>
      <c r="CF94" s="23"/>
    </row>
    <row r="95" spans="1:84" s="5" customFormat="1" hidden="1" x14ac:dyDescent="0.35">
      <c r="A95" s="6" t="s">
        <v>759</v>
      </c>
      <c r="B95" s="6" t="s">
        <v>105</v>
      </c>
      <c r="C95" s="6" t="s">
        <v>176</v>
      </c>
      <c r="D95" s="6">
        <v>97</v>
      </c>
      <c r="E95" s="6" t="s">
        <v>15</v>
      </c>
      <c r="F95" s="6">
        <v>11</v>
      </c>
      <c r="G95" s="6">
        <v>7.5</v>
      </c>
      <c r="H95" s="6" t="s">
        <v>93</v>
      </c>
      <c r="I95" s="6">
        <v>3</v>
      </c>
      <c r="J95" s="6" t="s">
        <v>22</v>
      </c>
      <c r="K95" s="6" t="s">
        <v>22</v>
      </c>
      <c r="L95" s="6" t="s">
        <v>22</v>
      </c>
      <c r="M95" s="6" t="s">
        <v>22</v>
      </c>
      <c r="N95" s="6" t="s">
        <v>22</v>
      </c>
      <c r="O95" s="6" t="s">
        <v>22</v>
      </c>
      <c r="P95" s="6" t="s">
        <v>22</v>
      </c>
      <c r="Q95" s="6" t="s">
        <v>22</v>
      </c>
      <c r="R95" s="46">
        <v>32.286500000000004</v>
      </c>
      <c r="S95" s="48" t="s">
        <v>9</v>
      </c>
      <c r="T95" s="42">
        <v>382886</v>
      </c>
      <c r="U95" s="15">
        <v>397215</v>
      </c>
      <c r="V95" s="19">
        <v>53.471387</v>
      </c>
      <c r="W95" s="19">
        <v>-2.2592900999999999</v>
      </c>
      <c r="X95" s="23"/>
      <c r="Y95" s="23" t="str">
        <f t="shared" si="1"/>
        <v>reduction</v>
      </c>
      <c r="Z95" s="58"/>
      <c r="AA95" s="23"/>
      <c r="AB95" s="23"/>
      <c r="AC95" s="23"/>
      <c r="AD95" s="23"/>
      <c r="AE95" s="23"/>
      <c r="AF95" s="23"/>
      <c r="AG95" s="23"/>
      <c r="AH95" s="23"/>
      <c r="AI95" s="23"/>
      <c r="AJ95" s="23"/>
      <c r="AK95" s="23"/>
      <c r="AL95" s="23"/>
      <c r="AM95" s="23"/>
      <c r="AN95" s="23"/>
      <c r="AO95" s="23"/>
      <c r="AP95" s="23"/>
      <c r="AQ95" s="23"/>
      <c r="AR95" s="23"/>
      <c r="AS95" s="23"/>
      <c r="AT95" s="23"/>
      <c r="AU95" s="23"/>
      <c r="AV95" s="23"/>
      <c r="AW95" s="23"/>
      <c r="AX95" s="23"/>
      <c r="AY95" s="23"/>
      <c r="AZ95" s="23"/>
      <c r="BA95" s="23"/>
      <c r="BB95" s="23"/>
      <c r="BC95" s="23"/>
      <c r="BD95" s="23"/>
      <c r="BE95" s="23"/>
      <c r="BF95" s="23"/>
      <c r="BG95" s="23"/>
      <c r="BH95" s="23"/>
      <c r="BI95" s="23"/>
      <c r="BJ95" s="23"/>
      <c r="BK95" s="23"/>
      <c r="BL95" s="23"/>
      <c r="BM95" s="23"/>
      <c r="BN95" s="23"/>
      <c r="BO95" s="23"/>
      <c r="BP95" s="23"/>
      <c r="BQ95" s="23"/>
      <c r="BR95" s="23"/>
      <c r="BS95" s="23"/>
      <c r="BT95" s="23"/>
      <c r="BU95" s="23"/>
      <c r="BV95" s="23"/>
      <c r="BW95" s="23"/>
      <c r="BX95" s="23"/>
      <c r="BY95" s="23"/>
      <c r="BZ95" s="23"/>
      <c r="CA95" s="23"/>
      <c r="CB95" s="23"/>
      <c r="CC95" s="23"/>
      <c r="CD95" s="23"/>
      <c r="CE95" s="23"/>
      <c r="CF95" s="23"/>
    </row>
    <row r="96" spans="1:84" s="5" customFormat="1" hidden="1" x14ac:dyDescent="0.35">
      <c r="A96" s="6" t="s">
        <v>760</v>
      </c>
      <c r="B96" s="6" t="s">
        <v>105</v>
      </c>
      <c r="C96" s="6" t="s">
        <v>177</v>
      </c>
      <c r="D96" s="6">
        <v>98</v>
      </c>
      <c r="E96" s="6" t="s">
        <v>15</v>
      </c>
      <c r="F96" s="6">
        <v>10</v>
      </c>
      <c r="G96" s="6">
        <v>35</v>
      </c>
      <c r="H96" s="6" t="s">
        <v>93</v>
      </c>
      <c r="I96" s="6">
        <v>3</v>
      </c>
      <c r="J96" s="6" t="s">
        <v>22</v>
      </c>
      <c r="K96" s="6" t="s">
        <v>22</v>
      </c>
      <c r="L96" s="6" t="s">
        <v>22</v>
      </c>
      <c r="M96" s="6" t="s">
        <v>22</v>
      </c>
      <c r="N96" s="6" t="s">
        <v>22</v>
      </c>
      <c r="O96" s="6" t="s">
        <v>22</v>
      </c>
      <c r="P96" s="6" t="s">
        <v>22</v>
      </c>
      <c r="Q96" s="6" t="s">
        <v>22</v>
      </c>
      <c r="R96" s="46">
        <v>36.244636363636367</v>
      </c>
      <c r="S96" s="48" t="s">
        <v>16</v>
      </c>
      <c r="T96" s="42">
        <v>388460</v>
      </c>
      <c r="U96" s="15">
        <v>403313</v>
      </c>
      <c r="V96" s="19">
        <v>53.526350999999998</v>
      </c>
      <c r="W96" s="19">
        <v>-2.1755448999999998</v>
      </c>
      <c r="X96" s="23"/>
      <c r="Y96" s="23" t="str">
        <f t="shared" si="1"/>
        <v>reduction</v>
      </c>
      <c r="Z96" s="58"/>
      <c r="AA96" s="23"/>
      <c r="AB96" s="23"/>
      <c r="AC96" s="23"/>
      <c r="AD96" s="23"/>
      <c r="AE96" s="23"/>
      <c r="AF96" s="23"/>
      <c r="AG96" s="23"/>
      <c r="AH96" s="23"/>
      <c r="AI96" s="23"/>
      <c r="AJ96" s="23"/>
      <c r="AK96" s="23"/>
      <c r="AL96" s="23"/>
      <c r="AM96" s="23"/>
      <c r="AN96" s="23"/>
      <c r="AO96" s="23"/>
      <c r="AP96" s="23"/>
      <c r="AQ96" s="23"/>
      <c r="AR96" s="23"/>
      <c r="AS96" s="23"/>
      <c r="AT96" s="23"/>
      <c r="AU96" s="23"/>
      <c r="AV96" s="23"/>
      <c r="AW96" s="23"/>
      <c r="AX96" s="23"/>
      <c r="AY96" s="23"/>
      <c r="AZ96" s="23"/>
      <c r="BA96" s="23"/>
      <c r="BB96" s="23"/>
      <c r="BC96" s="23"/>
      <c r="BD96" s="23"/>
      <c r="BE96" s="23"/>
      <c r="BF96" s="23"/>
      <c r="BG96" s="23"/>
      <c r="BH96" s="23"/>
      <c r="BI96" s="23"/>
      <c r="BJ96" s="23"/>
      <c r="BK96" s="23"/>
      <c r="BL96" s="23"/>
      <c r="BM96" s="23"/>
      <c r="BN96" s="23"/>
      <c r="BO96" s="23"/>
      <c r="BP96" s="23"/>
      <c r="BQ96" s="23"/>
      <c r="BR96" s="23"/>
      <c r="BS96" s="23"/>
      <c r="BT96" s="23"/>
      <c r="BU96" s="23"/>
      <c r="BV96" s="23"/>
      <c r="BW96" s="23"/>
      <c r="BX96" s="23"/>
      <c r="BY96" s="23"/>
      <c r="BZ96" s="23"/>
      <c r="CA96" s="23"/>
      <c r="CB96" s="23"/>
      <c r="CC96" s="23"/>
      <c r="CD96" s="23"/>
      <c r="CE96" s="23"/>
      <c r="CF96" s="23"/>
    </row>
    <row r="97" spans="1:84" s="5" customFormat="1" hidden="1" x14ac:dyDescent="0.35">
      <c r="A97" s="6" t="s">
        <v>719</v>
      </c>
      <c r="B97" s="6" t="s">
        <v>105</v>
      </c>
      <c r="C97" s="6" t="s">
        <v>110</v>
      </c>
      <c r="D97" s="6" t="s">
        <v>111</v>
      </c>
      <c r="E97" s="6" t="str">
        <f>[2]Yearly!$E$2</f>
        <v>UT</v>
      </c>
      <c r="F97" s="6">
        <v>1</v>
      </c>
      <c r="G97" s="6">
        <v>1</v>
      </c>
      <c r="H97" s="6" t="s">
        <v>16</v>
      </c>
      <c r="I97" s="6">
        <v>3</v>
      </c>
      <c r="J97" s="6">
        <v>58</v>
      </c>
      <c r="K97" s="6">
        <v>50.7</v>
      </c>
      <c r="L97" s="6">
        <v>53.4</v>
      </c>
      <c r="M97" s="6">
        <v>56.2</v>
      </c>
      <c r="N97" s="7">
        <v>55.867636363636365</v>
      </c>
      <c r="O97" s="7">
        <v>51.854833333333332</v>
      </c>
      <c r="P97" s="7">
        <v>51.069333333333333</v>
      </c>
      <c r="Q97" s="7">
        <v>45.834499999999998</v>
      </c>
      <c r="R97" s="46">
        <v>44.919000000000004</v>
      </c>
      <c r="S97" s="6" t="s">
        <v>9</v>
      </c>
      <c r="T97" s="42">
        <v>384601</v>
      </c>
      <c r="U97" s="15">
        <v>398303</v>
      </c>
      <c r="V97" s="19">
        <v>53.48122</v>
      </c>
      <c r="W97" s="19">
        <v>-2.2335075999999998</v>
      </c>
      <c r="X97" s="23"/>
      <c r="Y97" s="23" t="str">
        <f t="shared" si="1"/>
        <v>reduction</v>
      </c>
      <c r="Z97" s="58"/>
      <c r="AA97" s="23"/>
      <c r="AB97" s="23"/>
      <c r="AC97" s="23"/>
      <c r="AD97" s="23"/>
      <c r="AE97" s="23"/>
      <c r="AF97" s="23"/>
      <c r="AG97" s="23"/>
      <c r="AH97" s="23"/>
      <c r="AI97" s="23"/>
      <c r="AJ97" s="23"/>
      <c r="AK97" s="23"/>
      <c r="AL97" s="23"/>
      <c r="AM97" s="23"/>
      <c r="AN97" s="23"/>
      <c r="AO97" s="23"/>
      <c r="AP97" s="23"/>
      <c r="AQ97" s="23"/>
      <c r="AR97" s="23"/>
      <c r="AS97" s="23"/>
      <c r="AT97" s="23"/>
      <c r="AU97" s="23"/>
      <c r="AV97" s="23"/>
      <c r="AW97" s="23"/>
      <c r="AX97" s="23"/>
      <c r="AY97" s="23"/>
      <c r="AZ97" s="23"/>
      <c r="BA97" s="23"/>
      <c r="BB97" s="23"/>
      <c r="BC97" s="23"/>
      <c r="BD97" s="23"/>
      <c r="BE97" s="23"/>
      <c r="BF97" s="23"/>
      <c r="BG97" s="23"/>
      <c r="BH97" s="23"/>
      <c r="BI97" s="23"/>
      <c r="BJ97" s="23"/>
      <c r="BK97" s="23"/>
      <c r="BL97" s="23"/>
      <c r="BM97" s="23"/>
      <c r="BN97" s="23"/>
      <c r="BO97" s="23"/>
      <c r="BP97" s="23"/>
      <c r="BQ97" s="23"/>
      <c r="BR97" s="23"/>
      <c r="BS97" s="23"/>
      <c r="BT97" s="23"/>
      <c r="BU97" s="23"/>
      <c r="BV97" s="23"/>
      <c r="BW97" s="23"/>
      <c r="BX97" s="23"/>
      <c r="BY97" s="23"/>
      <c r="BZ97" s="23"/>
      <c r="CA97" s="23"/>
      <c r="CB97" s="23"/>
      <c r="CC97" s="23"/>
      <c r="CD97" s="23"/>
      <c r="CE97" s="23"/>
      <c r="CF97" s="23"/>
    </row>
    <row r="98" spans="1:84" s="23" customFormat="1" hidden="1" x14ac:dyDescent="0.35">
      <c r="A98" s="29" t="s">
        <v>772</v>
      </c>
      <c r="B98" s="29" t="s">
        <v>178</v>
      </c>
      <c r="C98" s="29" t="s">
        <v>202</v>
      </c>
      <c r="D98" s="29" t="s">
        <v>203</v>
      </c>
      <c r="E98" s="29" t="str">
        <f>Yearly!$E$3</f>
        <v>UB</v>
      </c>
      <c r="F98" s="29">
        <v>1.6</v>
      </c>
      <c r="G98" s="29">
        <v>100</v>
      </c>
      <c r="H98" s="29" t="s">
        <v>16</v>
      </c>
      <c r="I98" s="29">
        <v>2</v>
      </c>
      <c r="J98" s="29">
        <v>26.3</v>
      </c>
      <c r="K98" s="29">
        <v>31.8</v>
      </c>
      <c r="L98" s="29">
        <v>27.9</v>
      </c>
      <c r="M98" s="29">
        <v>31</v>
      </c>
      <c r="N98" s="29">
        <v>33.1</v>
      </c>
      <c r="O98" s="27">
        <v>31.536555555555552</v>
      </c>
      <c r="P98" s="27">
        <v>38.9</v>
      </c>
      <c r="Q98" s="27">
        <v>23.663999999999998</v>
      </c>
      <c r="R98" s="47">
        <v>27.822500000000005</v>
      </c>
      <c r="S98" s="29" t="s">
        <v>16</v>
      </c>
      <c r="T98" s="43">
        <v>388871</v>
      </c>
      <c r="U98" s="16">
        <v>400997</v>
      </c>
      <c r="V98" s="20">
        <v>53.505543000000003</v>
      </c>
      <c r="W98" s="20">
        <v>-2.1692621000000001</v>
      </c>
      <c r="Y98" s="23" t="str">
        <f t="shared" si="1"/>
        <v>increase</v>
      </c>
      <c r="Z98" s="58"/>
    </row>
    <row r="99" spans="1:84" s="23" customFormat="1" hidden="1" x14ac:dyDescent="0.35">
      <c r="A99" s="29" t="s">
        <v>773</v>
      </c>
      <c r="B99" s="29" t="s">
        <v>178</v>
      </c>
      <c r="C99" s="29" t="s">
        <v>204</v>
      </c>
      <c r="D99" s="29" t="s">
        <v>205</v>
      </c>
      <c r="E99" s="29" t="str">
        <f>Yearly!$E$3</f>
        <v>UB</v>
      </c>
      <c r="F99" s="29">
        <v>15</v>
      </c>
      <c r="G99" s="29">
        <v>60</v>
      </c>
      <c r="H99" s="29" t="s">
        <v>16</v>
      </c>
      <c r="I99" s="29">
        <v>2</v>
      </c>
      <c r="J99" s="29">
        <v>29.4</v>
      </c>
      <c r="K99" s="29">
        <v>30</v>
      </c>
      <c r="L99" s="29">
        <v>25</v>
      </c>
      <c r="M99" s="29">
        <v>28.5</v>
      </c>
      <c r="N99" s="29">
        <v>25.5</v>
      </c>
      <c r="O99" s="27">
        <v>34.058818181818182</v>
      </c>
      <c r="P99" s="27" t="s">
        <v>41</v>
      </c>
      <c r="Q99" s="27">
        <v>29.026363636363634</v>
      </c>
      <c r="R99" s="47">
        <v>33.344727272727276</v>
      </c>
      <c r="S99" s="60" t="s">
        <v>9</v>
      </c>
      <c r="T99" s="43">
        <v>393782</v>
      </c>
      <c r="U99" s="16">
        <v>405093</v>
      </c>
      <c r="V99" s="20">
        <v>53.542440999999997</v>
      </c>
      <c r="W99" s="20">
        <v>-2.0953015000000001</v>
      </c>
      <c r="Y99" s="23" t="str">
        <f t="shared" si="1"/>
        <v>increase</v>
      </c>
    </row>
    <row r="100" spans="1:84" s="23" customFormat="1" hidden="1" x14ac:dyDescent="0.35">
      <c r="A100" s="29" t="s">
        <v>774</v>
      </c>
      <c r="B100" s="29" t="s">
        <v>178</v>
      </c>
      <c r="C100" s="29" t="s">
        <v>206</v>
      </c>
      <c r="D100" s="29" t="s">
        <v>207</v>
      </c>
      <c r="E100" s="29" t="str">
        <f>Yearly!$E$2</f>
        <v>UT</v>
      </c>
      <c r="F100" s="29">
        <v>1</v>
      </c>
      <c r="G100" s="29">
        <v>1.5</v>
      </c>
      <c r="H100" s="29" t="s">
        <v>16</v>
      </c>
      <c r="I100" s="29">
        <v>2</v>
      </c>
      <c r="J100" s="29">
        <v>30.3</v>
      </c>
      <c r="K100" s="29">
        <v>34.9</v>
      </c>
      <c r="L100" s="29">
        <v>29.5</v>
      </c>
      <c r="M100" s="29">
        <v>32.6</v>
      </c>
      <c r="N100" s="29">
        <v>33.1</v>
      </c>
      <c r="O100" s="27" t="s">
        <v>22</v>
      </c>
      <c r="P100" s="27" t="s">
        <v>41</v>
      </c>
      <c r="Q100" s="27" t="s">
        <v>41</v>
      </c>
      <c r="R100" s="27" t="s">
        <v>41</v>
      </c>
      <c r="S100" s="29" t="s">
        <v>9</v>
      </c>
      <c r="T100" s="43">
        <v>390795</v>
      </c>
      <c r="U100" s="16">
        <v>405378</v>
      </c>
      <c r="V100" s="20">
        <v>53.544958999999999</v>
      </c>
      <c r="W100" s="20">
        <v>-2.1403843</v>
      </c>
      <c r="Y100" s="23" t="str">
        <f t="shared" si="1"/>
        <v>increase</v>
      </c>
    </row>
    <row r="101" spans="1:84" s="23" customFormat="1" hidden="1" x14ac:dyDescent="0.35">
      <c r="A101" s="29" t="s">
        <v>775</v>
      </c>
      <c r="B101" s="29" t="s">
        <v>178</v>
      </c>
      <c r="C101" s="29" t="s">
        <v>208</v>
      </c>
      <c r="D101" s="29" t="s">
        <v>209</v>
      </c>
      <c r="E101" s="29" t="str">
        <f>Yearly!$E$3</f>
        <v>UB</v>
      </c>
      <c r="F101" s="29">
        <v>2</v>
      </c>
      <c r="G101" s="29">
        <v>20</v>
      </c>
      <c r="H101" s="29" t="s">
        <v>16</v>
      </c>
      <c r="I101" s="29">
        <v>2</v>
      </c>
      <c r="J101" s="29">
        <v>24.8</v>
      </c>
      <c r="K101" s="29">
        <v>29.7</v>
      </c>
      <c r="L101" s="29">
        <v>26.2</v>
      </c>
      <c r="M101" s="29">
        <v>28.6</v>
      </c>
      <c r="N101" s="29">
        <v>26</v>
      </c>
      <c r="O101" s="27">
        <v>32.840888888888891</v>
      </c>
      <c r="P101" s="27">
        <v>29.988444444444443</v>
      </c>
      <c r="Q101" s="27">
        <v>25.636000000000003</v>
      </c>
      <c r="R101" s="47">
        <v>27.520250000000001</v>
      </c>
      <c r="S101" s="29" t="s">
        <v>16</v>
      </c>
      <c r="T101" s="43">
        <v>391217</v>
      </c>
      <c r="U101" s="16">
        <v>403860</v>
      </c>
      <c r="V101" s="20">
        <v>53.531322000000003</v>
      </c>
      <c r="W101" s="20">
        <v>-2.1339727000000002</v>
      </c>
      <c r="X101" s="25"/>
      <c r="Y101" s="23" t="str">
        <f t="shared" si="1"/>
        <v>increase</v>
      </c>
    </row>
    <row r="102" spans="1:84" s="23" customFormat="1" hidden="1" x14ac:dyDescent="0.35">
      <c r="A102" s="29" t="s">
        <v>776</v>
      </c>
      <c r="B102" s="29" t="s">
        <v>178</v>
      </c>
      <c r="C102" s="29" t="s">
        <v>210</v>
      </c>
      <c r="D102" s="29" t="s">
        <v>211</v>
      </c>
      <c r="E102" s="29" t="str">
        <f>Yearly!$E$2</f>
        <v>UT</v>
      </c>
      <c r="F102" s="29">
        <v>5</v>
      </c>
      <c r="G102" s="29">
        <v>3</v>
      </c>
      <c r="H102" s="29" t="s">
        <v>16</v>
      </c>
      <c r="I102" s="29">
        <v>2</v>
      </c>
      <c r="J102" s="29">
        <v>32.799999999999997</v>
      </c>
      <c r="K102" s="29">
        <v>39.4</v>
      </c>
      <c r="L102" s="29">
        <v>32.6</v>
      </c>
      <c r="M102" s="29">
        <v>33.4</v>
      </c>
      <c r="N102" s="29">
        <v>27</v>
      </c>
      <c r="O102" s="27">
        <v>35.914666666666669</v>
      </c>
      <c r="P102" s="27" t="s">
        <v>41</v>
      </c>
      <c r="Q102" s="27" t="s">
        <v>41</v>
      </c>
      <c r="R102" s="27" t="s">
        <v>41</v>
      </c>
      <c r="S102" s="29" t="s">
        <v>16</v>
      </c>
      <c r="T102" s="43">
        <v>399597</v>
      </c>
      <c r="U102" s="16">
        <v>405525</v>
      </c>
      <c r="V102" s="20">
        <v>53.546362000000002</v>
      </c>
      <c r="W102" s="20">
        <v>-2.0075528</v>
      </c>
      <c r="Y102" s="23" t="str">
        <f t="shared" si="1"/>
        <v>increase</v>
      </c>
    </row>
    <row r="103" spans="1:84" s="23" customFormat="1" x14ac:dyDescent="0.35">
      <c r="A103" s="29" t="s">
        <v>777</v>
      </c>
      <c r="B103" s="29" t="s">
        <v>178</v>
      </c>
      <c r="C103" s="29" t="s">
        <v>212</v>
      </c>
      <c r="D103" s="29" t="s">
        <v>213</v>
      </c>
      <c r="E103" s="29" t="str">
        <f>Yearly!$E$2</f>
        <v>UT</v>
      </c>
      <c r="F103" s="29">
        <v>20</v>
      </c>
      <c r="G103" s="29">
        <v>2</v>
      </c>
      <c r="H103" s="29" t="s">
        <v>16</v>
      </c>
      <c r="I103" s="29">
        <v>2</v>
      </c>
      <c r="J103" s="29">
        <v>27.6</v>
      </c>
      <c r="K103" s="29">
        <v>34.299999999999997</v>
      </c>
      <c r="L103" s="29">
        <v>30.2</v>
      </c>
      <c r="M103" s="29">
        <v>31.7</v>
      </c>
      <c r="N103" s="29">
        <v>33.799999999999997</v>
      </c>
      <c r="O103" s="27">
        <v>36.013250000000006</v>
      </c>
      <c r="P103" s="27" t="s">
        <v>41</v>
      </c>
      <c r="Q103" s="27" t="s">
        <v>41</v>
      </c>
      <c r="R103" s="47">
        <v>30.013636363636373</v>
      </c>
      <c r="S103" s="29" t="s">
        <v>16</v>
      </c>
      <c r="T103" s="43">
        <v>399589</v>
      </c>
      <c r="U103" s="16">
        <v>405511</v>
      </c>
      <c r="V103" s="20">
        <v>53.546236</v>
      </c>
      <c r="W103" s="20">
        <v>-2.0076735000000001</v>
      </c>
      <c r="Y103" s="23" t="str">
        <f t="shared" si="1"/>
        <v>reduction</v>
      </c>
    </row>
    <row r="104" spans="1:84" s="23" customFormat="1" hidden="1" x14ac:dyDescent="0.35">
      <c r="A104" s="29" t="s">
        <v>778</v>
      </c>
      <c r="B104" s="29" t="s">
        <v>178</v>
      </c>
      <c r="C104" s="29" t="s">
        <v>214</v>
      </c>
      <c r="D104" s="29" t="s">
        <v>215</v>
      </c>
      <c r="E104" s="29" t="str">
        <f>Yearly!$E$2</f>
        <v>UT</v>
      </c>
      <c r="F104" s="29">
        <v>3</v>
      </c>
      <c r="G104" s="29">
        <v>1</v>
      </c>
      <c r="H104" s="29" t="s">
        <v>9</v>
      </c>
      <c r="I104" s="29">
        <v>1.5</v>
      </c>
      <c r="J104" s="29" t="s">
        <v>22</v>
      </c>
      <c r="K104" s="29" t="s">
        <v>22</v>
      </c>
      <c r="L104" s="29" t="s">
        <v>22</v>
      </c>
      <c r="M104" s="29" t="s">
        <v>22</v>
      </c>
      <c r="N104" s="29">
        <v>36.799999999999997</v>
      </c>
      <c r="O104" s="27">
        <v>37.492000000000004</v>
      </c>
      <c r="P104" s="27">
        <v>37.145777777777781</v>
      </c>
      <c r="Q104" s="27">
        <v>31.849249999999994</v>
      </c>
      <c r="R104" s="47">
        <v>31.976500000000001</v>
      </c>
      <c r="S104" s="29" t="s">
        <v>16</v>
      </c>
      <c r="T104" s="43">
        <v>393884</v>
      </c>
      <c r="U104" s="16">
        <v>409183</v>
      </c>
      <c r="V104" s="20">
        <v>53.579205000000002</v>
      </c>
      <c r="W104" s="20">
        <v>-2.0938439</v>
      </c>
      <c r="Y104" s="23" t="str">
        <f t="shared" si="1"/>
        <v>increase</v>
      </c>
    </row>
    <row r="105" spans="1:84" s="23" customFormat="1" hidden="1" x14ac:dyDescent="0.35">
      <c r="A105" s="29" t="s">
        <v>779</v>
      </c>
      <c r="B105" s="29" t="s">
        <v>178</v>
      </c>
      <c r="C105" s="29" t="s">
        <v>216</v>
      </c>
      <c r="D105" s="29" t="s">
        <v>217</v>
      </c>
      <c r="E105" s="29" t="str">
        <f>Yearly!$E$2</f>
        <v>UT</v>
      </c>
      <c r="F105" s="29">
        <v>3</v>
      </c>
      <c r="G105" s="29">
        <v>1</v>
      </c>
      <c r="H105" s="29" t="s">
        <v>9</v>
      </c>
      <c r="I105" s="29">
        <v>1.5</v>
      </c>
      <c r="J105" s="29" t="s">
        <v>22</v>
      </c>
      <c r="K105" s="29" t="s">
        <v>22</v>
      </c>
      <c r="L105" s="29" t="s">
        <v>22</v>
      </c>
      <c r="M105" s="29" t="s">
        <v>22</v>
      </c>
      <c r="N105" s="29">
        <v>36.200000000000003</v>
      </c>
      <c r="O105" s="27">
        <v>37.775111111111116</v>
      </c>
      <c r="P105" s="27">
        <v>37.654222222222224</v>
      </c>
      <c r="Q105" s="27">
        <v>30.623999999999995</v>
      </c>
      <c r="R105" s="47">
        <v>33.317249999999994</v>
      </c>
      <c r="S105" s="29" t="s">
        <v>16</v>
      </c>
      <c r="T105" s="43">
        <v>393884</v>
      </c>
      <c r="U105" s="16">
        <v>409183</v>
      </c>
      <c r="V105" s="20">
        <v>53.579205000000002</v>
      </c>
      <c r="W105" s="20">
        <v>-2.0938439</v>
      </c>
      <c r="Y105" s="23" t="str">
        <f t="shared" si="1"/>
        <v>increase</v>
      </c>
    </row>
    <row r="106" spans="1:84" s="23" customFormat="1" hidden="1" x14ac:dyDescent="0.35">
      <c r="A106" s="29" t="s">
        <v>761</v>
      </c>
      <c r="B106" s="29" t="s">
        <v>178</v>
      </c>
      <c r="C106" s="29" t="s">
        <v>179</v>
      </c>
      <c r="D106" s="29" t="s">
        <v>180</v>
      </c>
      <c r="E106" s="29" t="str">
        <f>Yearly!$E$2</f>
        <v>UT</v>
      </c>
      <c r="F106" s="29">
        <v>2</v>
      </c>
      <c r="G106" s="29">
        <v>1</v>
      </c>
      <c r="H106" s="29" t="s">
        <v>9</v>
      </c>
      <c r="I106" s="29">
        <v>2</v>
      </c>
      <c r="J106" s="29" t="s">
        <v>22</v>
      </c>
      <c r="K106" s="29" t="s">
        <v>22</v>
      </c>
      <c r="L106" s="29" t="s">
        <v>22</v>
      </c>
      <c r="M106" s="29" t="s">
        <v>22</v>
      </c>
      <c r="N106" s="29">
        <v>39.200000000000003</v>
      </c>
      <c r="O106" s="27" t="s">
        <v>22</v>
      </c>
      <c r="P106" s="27" t="s">
        <v>41</v>
      </c>
      <c r="Q106" s="27" t="s">
        <v>41</v>
      </c>
      <c r="R106" s="27" t="s">
        <v>41</v>
      </c>
      <c r="S106" s="29" t="s">
        <v>16</v>
      </c>
      <c r="T106" s="43">
        <v>393884</v>
      </c>
      <c r="U106" s="16">
        <v>409184</v>
      </c>
      <c r="V106" s="20">
        <v>53.579214</v>
      </c>
      <c r="W106" s="20">
        <v>-2.0938439</v>
      </c>
      <c r="Y106" s="23" t="str">
        <f t="shared" si="1"/>
        <v>increase</v>
      </c>
    </row>
    <row r="107" spans="1:84" s="23" customFormat="1" hidden="1" x14ac:dyDescent="0.35">
      <c r="A107" s="29" t="s">
        <v>762</v>
      </c>
      <c r="B107" s="29" t="s">
        <v>178</v>
      </c>
      <c r="C107" s="29" t="s">
        <v>181</v>
      </c>
      <c r="D107" s="29" t="s">
        <v>182</v>
      </c>
      <c r="E107" s="29" t="str">
        <f>Yearly!$E$3</f>
        <v>UB</v>
      </c>
      <c r="F107" s="29">
        <v>16</v>
      </c>
      <c r="G107" s="29">
        <v>21</v>
      </c>
      <c r="H107" s="29" t="s">
        <v>16</v>
      </c>
      <c r="I107" s="29">
        <v>2</v>
      </c>
      <c r="J107" s="29" t="s">
        <v>22</v>
      </c>
      <c r="K107" s="29" t="s">
        <v>22</v>
      </c>
      <c r="L107" s="29" t="s">
        <v>22</v>
      </c>
      <c r="M107" s="29" t="s">
        <v>22</v>
      </c>
      <c r="N107" s="29">
        <v>25.1</v>
      </c>
      <c r="O107" s="27">
        <v>29.111727272727279</v>
      </c>
      <c r="P107" s="27">
        <v>27.788444444444448</v>
      </c>
      <c r="Q107" s="27">
        <v>24.476000000000003</v>
      </c>
      <c r="R107" s="47">
        <v>24.598500000000001</v>
      </c>
      <c r="S107" s="28" t="s">
        <v>16</v>
      </c>
      <c r="T107" s="43">
        <v>390125</v>
      </c>
      <c r="U107" s="16">
        <v>404833</v>
      </c>
      <c r="V107" s="20">
        <v>53.540047999999999</v>
      </c>
      <c r="W107" s="20">
        <v>-2.1504778999999998</v>
      </c>
      <c r="X107" s="25"/>
      <c r="Y107" s="23" t="str">
        <f t="shared" si="1"/>
        <v>increase</v>
      </c>
    </row>
    <row r="108" spans="1:84" s="23" customFormat="1" hidden="1" x14ac:dyDescent="0.35">
      <c r="A108" s="29" t="s">
        <v>763</v>
      </c>
      <c r="B108" s="29" t="s">
        <v>178</v>
      </c>
      <c r="C108" s="29" t="s">
        <v>183</v>
      </c>
      <c r="D108" s="29" t="s">
        <v>184</v>
      </c>
      <c r="E108" s="29" t="s">
        <v>15</v>
      </c>
      <c r="F108" s="29">
        <v>1</v>
      </c>
      <c r="G108" s="29">
        <v>8.1</v>
      </c>
      <c r="H108" s="29" t="s">
        <v>16</v>
      </c>
      <c r="I108" s="29">
        <v>2</v>
      </c>
      <c r="J108" s="29" t="s">
        <v>22</v>
      </c>
      <c r="K108" s="29" t="s">
        <v>22</v>
      </c>
      <c r="L108" s="29" t="s">
        <v>22</v>
      </c>
      <c r="M108" s="29" t="s">
        <v>22</v>
      </c>
      <c r="N108" s="29" t="s">
        <v>22</v>
      </c>
      <c r="O108" s="41">
        <v>44.945727272727282</v>
      </c>
      <c r="P108" s="41">
        <v>46.3</v>
      </c>
      <c r="Q108" s="41">
        <v>38.439499999999995</v>
      </c>
      <c r="R108" s="47">
        <v>37.323999999999998</v>
      </c>
      <c r="S108" s="28" t="s">
        <v>185</v>
      </c>
      <c r="T108" s="43">
        <v>389715</v>
      </c>
      <c r="U108" s="16">
        <v>403625</v>
      </c>
      <c r="V108" s="20">
        <v>53.529181999999999</v>
      </c>
      <c r="W108" s="20">
        <v>-2.1566244000000001</v>
      </c>
      <c r="Y108" s="23" t="str">
        <f t="shared" si="1"/>
        <v>reduction</v>
      </c>
    </row>
    <row r="109" spans="1:84" s="23" customFormat="1" hidden="1" x14ac:dyDescent="0.35">
      <c r="A109" s="29" t="s">
        <v>764</v>
      </c>
      <c r="B109" s="29" t="s">
        <v>178</v>
      </c>
      <c r="C109" s="29" t="s">
        <v>186</v>
      </c>
      <c r="D109" s="29" t="s">
        <v>187</v>
      </c>
      <c r="E109" s="29" t="s">
        <v>15</v>
      </c>
      <c r="F109" s="29">
        <v>3</v>
      </c>
      <c r="G109" s="29">
        <v>3</v>
      </c>
      <c r="H109" s="29" t="s">
        <v>16</v>
      </c>
      <c r="I109" s="29">
        <v>2</v>
      </c>
      <c r="J109" s="29" t="s">
        <v>22</v>
      </c>
      <c r="K109" s="29" t="s">
        <v>22</v>
      </c>
      <c r="L109" s="29" t="s">
        <v>22</v>
      </c>
      <c r="M109" s="29" t="s">
        <v>22</v>
      </c>
      <c r="N109" s="29" t="s">
        <v>22</v>
      </c>
      <c r="O109" s="41">
        <v>40.988999999999997</v>
      </c>
      <c r="P109" s="41">
        <v>39.6</v>
      </c>
      <c r="Q109" s="41">
        <v>33.503699999999995</v>
      </c>
      <c r="R109" s="47">
        <v>36.232800000000005</v>
      </c>
      <c r="S109" s="28" t="s">
        <v>16</v>
      </c>
      <c r="T109" s="43">
        <v>392111</v>
      </c>
      <c r="U109" s="16">
        <v>406432</v>
      </c>
      <c r="V109" s="20">
        <v>53.554454</v>
      </c>
      <c r="W109" s="20">
        <v>-2.1205514000000001</v>
      </c>
      <c r="Y109" s="23" t="str">
        <f t="shared" si="1"/>
        <v>increase</v>
      </c>
    </row>
    <row r="110" spans="1:84" s="23" customFormat="1" hidden="1" x14ac:dyDescent="0.35">
      <c r="A110" s="29" t="s">
        <v>765</v>
      </c>
      <c r="B110" s="29" t="s">
        <v>178</v>
      </c>
      <c r="C110" s="29" t="s">
        <v>188</v>
      </c>
      <c r="D110" s="29" t="s">
        <v>189</v>
      </c>
      <c r="E110" s="29" t="s">
        <v>15</v>
      </c>
      <c r="F110" s="29">
        <v>3</v>
      </c>
      <c r="G110" s="29">
        <v>2</v>
      </c>
      <c r="H110" s="29" t="s">
        <v>16</v>
      </c>
      <c r="I110" s="29">
        <v>2</v>
      </c>
      <c r="J110" s="29" t="s">
        <v>22</v>
      </c>
      <c r="K110" s="29" t="s">
        <v>22</v>
      </c>
      <c r="L110" s="29" t="s">
        <v>22</v>
      </c>
      <c r="M110" s="29" t="s">
        <v>22</v>
      </c>
      <c r="N110" s="29" t="s">
        <v>22</v>
      </c>
      <c r="O110" s="41">
        <v>34.049166666666665</v>
      </c>
      <c r="P110" s="41">
        <v>31.386666666666663</v>
      </c>
      <c r="Q110" s="41">
        <v>26.835545454545457</v>
      </c>
      <c r="R110" s="47">
        <v>28.016249999999999</v>
      </c>
      <c r="S110" s="28" t="s">
        <v>16</v>
      </c>
      <c r="T110" s="43">
        <v>391863</v>
      </c>
      <c r="U110" s="16">
        <v>407968</v>
      </c>
      <c r="V110" s="20">
        <v>53.568255999999998</v>
      </c>
      <c r="W110" s="20">
        <v>-2.1243354000000001</v>
      </c>
      <c r="Y110" s="23" t="str">
        <f t="shared" si="1"/>
        <v>increase</v>
      </c>
    </row>
    <row r="111" spans="1:84" s="23" customFormat="1" hidden="1" x14ac:dyDescent="0.35">
      <c r="A111" s="29" t="s">
        <v>766</v>
      </c>
      <c r="B111" s="29" t="s">
        <v>178</v>
      </c>
      <c r="C111" s="29" t="s">
        <v>190</v>
      </c>
      <c r="D111" s="29" t="s">
        <v>191</v>
      </c>
      <c r="E111" s="29" t="s">
        <v>15</v>
      </c>
      <c r="F111" s="29">
        <v>11</v>
      </c>
      <c r="G111" s="29">
        <v>2.7</v>
      </c>
      <c r="H111" s="29" t="s">
        <v>16</v>
      </c>
      <c r="I111" s="29">
        <v>2</v>
      </c>
      <c r="J111" s="29" t="s">
        <v>22</v>
      </c>
      <c r="K111" s="29" t="s">
        <v>22</v>
      </c>
      <c r="L111" s="29" t="s">
        <v>22</v>
      </c>
      <c r="M111" s="29" t="s">
        <v>22</v>
      </c>
      <c r="N111" s="29" t="s">
        <v>22</v>
      </c>
      <c r="O111" s="41">
        <v>36.96875</v>
      </c>
      <c r="P111" s="41">
        <v>35.219555555555552</v>
      </c>
      <c r="Q111" s="41">
        <v>30.52249999999999</v>
      </c>
      <c r="R111" s="47">
        <v>36.104666666666667</v>
      </c>
      <c r="S111" s="29" t="s">
        <v>9</v>
      </c>
      <c r="T111" s="43">
        <v>390394</v>
      </c>
      <c r="U111" s="16">
        <v>405454</v>
      </c>
      <c r="V111" s="20">
        <v>53.545634</v>
      </c>
      <c r="W111" s="20">
        <v>-2.1464382</v>
      </c>
      <c r="Y111" s="23" t="str">
        <f t="shared" si="1"/>
        <v>increase</v>
      </c>
    </row>
    <row r="112" spans="1:84" s="23" customFormat="1" hidden="1" x14ac:dyDescent="0.35">
      <c r="A112" s="29" t="s">
        <v>767</v>
      </c>
      <c r="B112" s="29" t="s">
        <v>178</v>
      </c>
      <c r="C112" s="29" t="s">
        <v>192</v>
      </c>
      <c r="D112" s="29" t="s">
        <v>193</v>
      </c>
      <c r="E112" s="29" t="s">
        <v>15</v>
      </c>
      <c r="F112" s="29">
        <v>15</v>
      </c>
      <c r="G112" s="29">
        <v>3</v>
      </c>
      <c r="H112" s="29" t="s">
        <v>16</v>
      </c>
      <c r="I112" s="29">
        <v>2</v>
      </c>
      <c r="J112" s="29" t="s">
        <v>22</v>
      </c>
      <c r="K112" s="29" t="s">
        <v>22</v>
      </c>
      <c r="L112" s="29" t="s">
        <v>22</v>
      </c>
      <c r="M112" s="29" t="s">
        <v>22</v>
      </c>
      <c r="N112" s="29" t="s">
        <v>22</v>
      </c>
      <c r="O112" s="41">
        <v>37.819599999999994</v>
      </c>
      <c r="P112" s="41">
        <v>44.01466666666667</v>
      </c>
      <c r="Q112" s="41">
        <v>38.485636363636367</v>
      </c>
      <c r="R112" s="47">
        <v>40.632545454545451</v>
      </c>
      <c r="S112" s="29" t="s">
        <v>9</v>
      </c>
      <c r="T112" s="43">
        <v>390756</v>
      </c>
      <c r="U112" s="16">
        <v>402571</v>
      </c>
      <c r="V112" s="20">
        <v>53.519728000000001</v>
      </c>
      <c r="W112" s="20">
        <v>-2.1408889000000002</v>
      </c>
      <c r="Y112" s="23" t="str">
        <f t="shared" si="1"/>
        <v>increase</v>
      </c>
    </row>
    <row r="113" spans="1:84" s="23" customFormat="1" hidden="1" x14ac:dyDescent="0.35">
      <c r="A113" s="29" t="s">
        <v>768</v>
      </c>
      <c r="B113" s="29" t="s">
        <v>178</v>
      </c>
      <c r="C113" s="29" t="s">
        <v>194</v>
      </c>
      <c r="D113" s="29" t="s">
        <v>195</v>
      </c>
      <c r="E113" s="29" t="s">
        <v>15</v>
      </c>
      <c r="F113" s="29">
        <v>3</v>
      </c>
      <c r="G113" s="29">
        <v>3</v>
      </c>
      <c r="H113" s="29" t="s">
        <v>16</v>
      </c>
      <c r="I113" s="29">
        <v>2</v>
      </c>
      <c r="J113" s="29" t="s">
        <v>22</v>
      </c>
      <c r="K113" s="29" t="s">
        <v>22</v>
      </c>
      <c r="L113" s="29" t="s">
        <v>22</v>
      </c>
      <c r="M113" s="29" t="s">
        <v>22</v>
      </c>
      <c r="N113" s="29" t="s">
        <v>22</v>
      </c>
      <c r="O113" s="41">
        <v>37.556999999999995</v>
      </c>
      <c r="P113" s="41">
        <v>38.799999999999997</v>
      </c>
      <c r="Q113" s="41">
        <v>29.137090909090912</v>
      </c>
      <c r="R113" s="47">
        <v>30.580090909090913</v>
      </c>
      <c r="S113" s="29" t="s">
        <v>16</v>
      </c>
      <c r="T113" s="43">
        <v>392771</v>
      </c>
      <c r="U113" s="16">
        <v>402951</v>
      </c>
      <c r="V113" s="20">
        <v>53.523175000000002</v>
      </c>
      <c r="W113" s="20">
        <v>-2.1105073999999999</v>
      </c>
      <c r="Y113" s="23" t="str">
        <f t="shared" si="1"/>
        <v>increase</v>
      </c>
    </row>
    <row r="114" spans="1:84" s="23" customFormat="1" hidden="1" x14ac:dyDescent="0.35">
      <c r="A114" s="29" t="s">
        <v>769</v>
      </c>
      <c r="B114" s="29" t="s">
        <v>178</v>
      </c>
      <c r="C114" s="29" t="s">
        <v>196</v>
      </c>
      <c r="D114" s="29" t="s">
        <v>197</v>
      </c>
      <c r="E114" s="29" t="s">
        <v>15</v>
      </c>
      <c r="F114" s="29">
        <v>8</v>
      </c>
      <c r="G114" s="29">
        <v>21</v>
      </c>
      <c r="H114" s="29" t="s">
        <v>16</v>
      </c>
      <c r="I114" s="29">
        <v>2</v>
      </c>
      <c r="J114" s="29" t="s">
        <v>22</v>
      </c>
      <c r="K114" s="29" t="s">
        <v>22</v>
      </c>
      <c r="L114" s="29" t="s">
        <v>22</v>
      </c>
      <c r="M114" s="29" t="s">
        <v>22</v>
      </c>
      <c r="N114" s="29" t="s">
        <v>22</v>
      </c>
      <c r="O114" s="41">
        <v>34.773375000000001</v>
      </c>
      <c r="P114" s="41">
        <v>31.4</v>
      </c>
      <c r="Q114" s="41">
        <v>29.405999999999999</v>
      </c>
      <c r="R114" s="47">
        <v>30.860499999999998</v>
      </c>
      <c r="S114" s="29" t="s">
        <v>16</v>
      </c>
      <c r="T114" s="43">
        <v>392748</v>
      </c>
      <c r="U114" s="16">
        <v>405294</v>
      </c>
      <c r="V114" s="20">
        <v>53.544235</v>
      </c>
      <c r="W114" s="20">
        <v>-2.1109095</v>
      </c>
      <c r="Y114" s="23" t="str">
        <f t="shared" si="1"/>
        <v>increase</v>
      </c>
    </row>
    <row r="115" spans="1:84" s="23" customFormat="1" hidden="1" x14ac:dyDescent="0.35">
      <c r="A115" s="29" t="s">
        <v>770</v>
      </c>
      <c r="B115" s="29" t="s">
        <v>178</v>
      </c>
      <c r="C115" s="29" t="s">
        <v>198</v>
      </c>
      <c r="D115" s="29" t="s">
        <v>199</v>
      </c>
      <c r="E115" s="29" t="s">
        <v>19</v>
      </c>
      <c r="F115" s="29">
        <v>2</v>
      </c>
      <c r="G115" s="29">
        <v>1.5</v>
      </c>
      <c r="H115" s="29" t="s">
        <v>16</v>
      </c>
      <c r="I115" s="29">
        <v>2</v>
      </c>
      <c r="J115" s="29" t="s">
        <v>22</v>
      </c>
      <c r="K115" s="29" t="s">
        <v>22</v>
      </c>
      <c r="L115" s="29" t="s">
        <v>22</v>
      </c>
      <c r="M115" s="29" t="s">
        <v>22</v>
      </c>
      <c r="N115" s="29" t="s">
        <v>22</v>
      </c>
      <c r="O115" s="41">
        <v>22.827999999999999</v>
      </c>
      <c r="P115" s="41">
        <v>23.3</v>
      </c>
      <c r="Q115" s="41">
        <v>28.187999999999999</v>
      </c>
      <c r="R115" s="47">
        <v>20.662909090909096</v>
      </c>
      <c r="S115" s="29" t="s">
        <v>16</v>
      </c>
      <c r="T115" s="43">
        <v>395225</v>
      </c>
      <c r="U115" s="16">
        <v>404648</v>
      </c>
      <c r="V115" s="20">
        <v>53.538457000000001</v>
      </c>
      <c r="W115" s="20">
        <v>-2.0735193999999999</v>
      </c>
      <c r="Y115" s="23" t="str">
        <f t="shared" si="1"/>
        <v>reduction</v>
      </c>
    </row>
    <row r="116" spans="1:84" s="23" customFormat="1" hidden="1" x14ac:dyDescent="0.35">
      <c r="A116" s="29" t="s">
        <v>771</v>
      </c>
      <c r="B116" s="29" t="s">
        <v>178</v>
      </c>
      <c r="C116" s="29" t="s">
        <v>200</v>
      </c>
      <c r="D116" s="29" t="s">
        <v>201</v>
      </c>
      <c r="E116" s="29" t="s">
        <v>15</v>
      </c>
      <c r="F116" s="29">
        <v>2</v>
      </c>
      <c r="G116" s="29">
        <v>1</v>
      </c>
      <c r="H116" s="29" t="s">
        <v>16</v>
      </c>
      <c r="I116" s="29">
        <v>2</v>
      </c>
      <c r="J116" s="29" t="s">
        <v>22</v>
      </c>
      <c r="K116" s="29" t="s">
        <v>22</v>
      </c>
      <c r="L116" s="29" t="s">
        <v>22</v>
      </c>
      <c r="M116" s="29" t="s">
        <v>22</v>
      </c>
      <c r="N116" s="29" t="s">
        <v>22</v>
      </c>
      <c r="O116" s="41">
        <v>21.749000000000002</v>
      </c>
      <c r="P116" s="41" t="s">
        <v>41</v>
      </c>
      <c r="Q116" s="41" t="s">
        <v>41</v>
      </c>
      <c r="R116" s="47">
        <v>19.073454545454549</v>
      </c>
      <c r="S116" s="29" t="s">
        <v>16</v>
      </c>
      <c r="T116" s="43">
        <v>399533</v>
      </c>
      <c r="U116" s="16">
        <v>404454</v>
      </c>
      <c r="V116" s="20">
        <v>53.536735999999998</v>
      </c>
      <c r="W116" s="20">
        <v>-2.0085166000000001</v>
      </c>
      <c r="Y116" s="23" t="str">
        <f t="shared" si="1"/>
        <v>reduction</v>
      </c>
    </row>
    <row r="117" spans="1:84" s="23" customFormat="1" hidden="1" x14ac:dyDescent="0.35">
      <c r="A117" s="29" t="s">
        <v>780</v>
      </c>
      <c r="B117" s="29" t="s">
        <v>178</v>
      </c>
      <c r="C117" s="29" t="s">
        <v>220</v>
      </c>
      <c r="D117" s="29" t="s">
        <v>221</v>
      </c>
      <c r="E117" s="29" t="s">
        <v>15</v>
      </c>
      <c r="F117" s="29">
        <v>4</v>
      </c>
      <c r="G117" s="29">
        <v>2</v>
      </c>
      <c r="H117" s="29" t="s">
        <v>16</v>
      </c>
      <c r="I117" s="29">
        <v>2</v>
      </c>
      <c r="J117" s="29" t="s">
        <v>22</v>
      </c>
      <c r="K117" s="29" t="s">
        <v>22</v>
      </c>
      <c r="L117" s="29" t="s">
        <v>22</v>
      </c>
      <c r="M117" s="29" t="s">
        <v>22</v>
      </c>
      <c r="N117" s="29" t="s">
        <v>22</v>
      </c>
      <c r="O117" s="29" t="s">
        <v>22</v>
      </c>
      <c r="P117" s="29" t="s">
        <v>22</v>
      </c>
      <c r="Q117" s="29" t="s">
        <v>22</v>
      </c>
      <c r="R117" s="10">
        <v>35.799999999999997</v>
      </c>
      <c r="S117" s="29" t="s">
        <v>16</v>
      </c>
      <c r="T117" s="43">
        <v>395561</v>
      </c>
      <c r="U117" s="16">
        <v>405751</v>
      </c>
      <c r="V117" s="20">
        <v>53.548374000000003</v>
      </c>
      <c r="W117" s="20">
        <v>-2.0684657</v>
      </c>
      <c r="Y117" s="23" t="str">
        <f t="shared" si="1"/>
        <v>reduction</v>
      </c>
    </row>
    <row r="118" spans="1:84" s="23" customFormat="1" hidden="1" x14ac:dyDescent="0.35">
      <c r="A118" s="29" t="s">
        <v>781</v>
      </c>
      <c r="B118" s="29" t="s">
        <v>178</v>
      </c>
      <c r="C118" s="29" t="s">
        <v>224</v>
      </c>
      <c r="D118" s="29" t="s">
        <v>225</v>
      </c>
      <c r="E118" s="29" t="s">
        <v>15</v>
      </c>
      <c r="F118" s="29">
        <v>1</v>
      </c>
      <c r="G118" s="29">
        <v>1.5</v>
      </c>
      <c r="H118" s="29" t="s">
        <v>16</v>
      </c>
      <c r="I118" s="29">
        <v>2</v>
      </c>
      <c r="J118" s="29" t="s">
        <v>22</v>
      </c>
      <c r="K118" s="29" t="s">
        <v>22</v>
      </c>
      <c r="L118" s="29" t="s">
        <v>22</v>
      </c>
      <c r="M118" s="29" t="s">
        <v>22</v>
      </c>
      <c r="N118" s="29" t="s">
        <v>22</v>
      </c>
      <c r="O118" s="29" t="s">
        <v>22</v>
      </c>
      <c r="P118" s="29" t="s">
        <v>22</v>
      </c>
      <c r="Q118" s="29" t="s">
        <v>22</v>
      </c>
      <c r="R118" s="47">
        <v>35.299999999999997</v>
      </c>
      <c r="S118" s="29" t="s">
        <v>16</v>
      </c>
      <c r="T118" s="43">
        <v>394210</v>
      </c>
      <c r="U118" s="16">
        <v>405752</v>
      </c>
      <c r="V118" s="20">
        <v>53.548369999999998</v>
      </c>
      <c r="W118" s="20">
        <v>-2.0888553999999999</v>
      </c>
      <c r="Y118" s="23" t="str">
        <f t="shared" si="1"/>
        <v>reduction</v>
      </c>
    </row>
    <row r="119" spans="1:84" s="23" customFormat="1" hidden="1" x14ac:dyDescent="0.35">
      <c r="A119" s="29" t="s">
        <v>782</v>
      </c>
      <c r="B119" s="29" t="s">
        <v>178</v>
      </c>
      <c r="C119" s="29" t="s">
        <v>218</v>
      </c>
      <c r="D119" s="29" t="s">
        <v>219</v>
      </c>
      <c r="E119" s="29" t="s">
        <v>15</v>
      </c>
      <c r="F119" s="29">
        <v>13</v>
      </c>
      <c r="G119" s="29">
        <v>4</v>
      </c>
      <c r="H119" s="29" t="s">
        <v>16</v>
      </c>
      <c r="I119" s="29">
        <v>2</v>
      </c>
      <c r="J119" s="29" t="s">
        <v>22</v>
      </c>
      <c r="K119" s="29" t="s">
        <v>22</v>
      </c>
      <c r="L119" s="29" t="s">
        <v>22</v>
      </c>
      <c r="M119" s="29" t="s">
        <v>22</v>
      </c>
      <c r="N119" s="29" t="s">
        <v>22</v>
      </c>
      <c r="O119" s="29" t="s">
        <v>22</v>
      </c>
      <c r="P119" s="29" t="s">
        <v>22</v>
      </c>
      <c r="Q119" s="29" t="s">
        <v>22</v>
      </c>
      <c r="R119" s="47">
        <v>26.7</v>
      </c>
      <c r="S119" s="29" t="s">
        <v>16</v>
      </c>
      <c r="T119" s="43">
        <v>390770</v>
      </c>
      <c r="U119" s="16">
        <v>404695</v>
      </c>
      <c r="V119" s="20">
        <v>53.538818999999997</v>
      </c>
      <c r="W119" s="20">
        <v>-2.1407411999999999</v>
      </c>
      <c r="Y119" s="23" t="str">
        <f t="shared" si="1"/>
        <v>reduction</v>
      </c>
    </row>
    <row r="120" spans="1:84" s="5" customFormat="1" hidden="1" x14ac:dyDescent="0.35">
      <c r="A120" s="29" t="s">
        <v>783</v>
      </c>
      <c r="B120" s="29" t="s">
        <v>178</v>
      </c>
      <c r="C120" s="29" t="s">
        <v>222</v>
      </c>
      <c r="D120" s="29" t="s">
        <v>223</v>
      </c>
      <c r="E120" s="29" t="s">
        <v>15</v>
      </c>
      <c r="F120" s="29">
        <v>3.5</v>
      </c>
      <c r="G120" s="29">
        <v>2</v>
      </c>
      <c r="H120" s="29" t="s">
        <v>16</v>
      </c>
      <c r="I120" s="29">
        <v>2</v>
      </c>
      <c r="J120" s="29" t="s">
        <v>22</v>
      </c>
      <c r="K120" s="29" t="s">
        <v>22</v>
      </c>
      <c r="L120" s="29" t="s">
        <v>22</v>
      </c>
      <c r="M120" s="29" t="s">
        <v>22</v>
      </c>
      <c r="N120" s="29" t="s">
        <v>22</v>
      </c>
      <c r="O120" s="29" t="s">
        <v>22</v>
      </c>
      <c r="P120" s="29" t="s">
        <v>22</v>
      </c>
      <c r="Q120" s="29" t="s">
        <v>22</v>
      </c>
      <c r="R120" s="47">
        <v>31.467818181818188</v>
      </c>
      <c r="S120" s="60" t="s">
        <v>16</v>
      </c>
      <c r="T120" s="43">
        <v>390746</v>
      </c>
      <c r="U120" s="16">
        <v>405397</v>
      </c>
      <c r="V120" s="20">
        <v>53.545127999999998</v>
      </c>
      <c r="W120" s="20">
        <v>-2.1411243</v>
      </c>
      <c r="X120" s="23"/>
      <c r="Y120" s="23" t="str">
        <f t="shared" si="1"/>
        <v>reduction</v>
      </c>
      <c r="Z120" s="23"/>
      <c r="AA120" s="23"/>
      <c r="AB120" s="23"/>
      <c r="AC120" s="23"/>
      <c r="AD120" s="23"/>
      <c r="AE120" s="23"/>
      <c r="AF120" s="23"/>
      <c r="AG120" s="23"/>
      <c r="AH120" s="23"/>
      <c r="AI120" s="23"/>
      <c r="AJ120" s="23"/>
      <c r="AK120" s="23"/>
      <c r="AL120" s="23"/>
      <c r="AM120" s="23"/>
      <c r="AN120" s="23"/>
      <c r="AO120" s="23"/>
      <c r="AP120" s="23"/>
      <c r="AQ120" s="23"/>
      <c r="AR120" s="23"/>
      <c r="AS120" s="23"/>
      <c r="AT120" s="23"/>
      <c r="AU120" s="23"/>
      <c r="AV120" s="23"/>
      <c r="AW120" s="23"/>
      <c r="AX120" s="23"/>
      <c r="AY120" s="23"/>
      <c r="AZ120" s="23"/>
      <c r="BA120" s="23"/>
      <c r="BB120" s="23"/>
      <c r="BC120" s="23"/>
      <c r="BD120" s="23"/>
      <c r="BE120" s="23"/>
      <c r="BF120" s="23"/>
      <c r="BG120" s="23"/>
      <c r="BH120" s="23"/>
      <c r="BI120" s="23"/>
      <c r="BJ120" s="23"/>
      <c r="BK120" s="23"/>
      <c r="BL120" s="23"/>
      <c r="BM120" s="23"/>
      <c r="BN120" s="23"/>
      <c r="BO120" s="23"/>
      <c r="BP120" s="23"/>
      <c r="BQ120" s="23"/>
      <c r="BR120" s="23"/>
      <c r="BS120" s="23"/>
      <c r="BT120" s="23"/>
      <c r="BU120" s="23"/>
      <c r="BV120" s="23"/>
      <c r="BW120" s="23"/>
      <c r="BX120" s="23"/>
      <c r="BY120" s="23"/>
      <c r="BZ120" s="23"/>
      <c r="CA120" s="23"/>
      <c r="CB120" s="23"/>
      <c r="CC120" s="23"/>
      <c r="CD120" s="23"/>
      <c r="CE120" s="23"/>
      <c r="CF120" s="23"/>
    </row>
    <row r="121" spans="1:84" s="5" customFormat="1" hidden="1" x14ac:dyDescent="0.35">
      <c r="A121" s="6" t="s">
        <v>233</v>
      </c>
      <c r="B121" s="6" t="s">
        <v>227</v>
      </c>
      <c r="C121" s="6" t="s">
        <v>784</v>
      </c>
      <c r="D121" s="6"/>
      <c r="E121" s="6" t="s">
        <v>19</v>
      </c>
      <c r="F121" s="6">
        <v>150</v>
      </c>
      <c r="G121" s="6">
        <v>1</v>
      </c>
      <c r="H121" s="6" t="s">
        <v>16</v>
      </c>
      <c r="I121" s="6">
        <v>2</v>
      </c>
      <c r="J121" s="6" t="s">
        <v>41</v>
      </c>
      <c r="K121" s="6" t="s">
        <v>41</v>
      </c>
      <c r="L121" s="6" t="s">
        <v>41</v>
      </c>
      <c r="M121" s="6" t="s">
        <v>41</v>
      </c>
      <c r="N121" s="6" t="s">
        <v>41</v>
      </c>
      <c r="O121" s="6" t="s">
        <v>41</v>
      </c>
      <c r="P121" s="6" t="s">
        <v>41</v>
      </c>
      <c r="Q121" s="8">
        <v>31.1</v>
      </c>
      <c r="R121" s="46">
        <v>26.802600000000002</v>
      </c>
      <c r="S121" s="6" t="s">
        <v>16</v>
      </c>
      <c r="T121" s="42">
        <v>389877</v>
      </c>
      <c r="U121" s="15">
        <v>413590</v>
      </c>
      <c r="V121" s="19">
        <v>53.618752999999998</v>
      </c>
      <c r="W121" s="19">
        <v>-2.1545071999999998</v>
      </c>
      <c r="X121" s="23"/>
      <c r="Y121" s="23" t="str">
        <f t="shared" si="1"/>
        <v>reduction</v>
      </c>
      <c r="Z121" s="23"/>
      <c r="AA121" s="23"/>
      <c r="AB121" s="23"/>
      <c r="AC121" s="23"/>
      <c r="AD121" s="23"/>
      <c r="AE121" s="23"/>
      <c r="AF121" s="23"/>
      <c r="AG121" s="23"/>
      <c r="AH121" s="23"/>
      <c r="AI121" s="23"/>
      <c r="AJ121" s="23"/>
      <c r="AK121" s="23"/>
      <c r="AL121" s="23"/>
      <c r="AM121" s="23"/>
      <c r="AN121" s="23"/>
      <c r="AO121" s="23"/>
      <c r="AP121" s="23"/>
      <c r="AQ121" s="23"/>
      <c r="AR121" s="23"/>
      <c r="AS121" s="23"/>
      <c r="AT121" s="23"/>
      <c r="AU121" s="23"/>
      <c r="AV121" s="23"/>
      <c r="AW121" s="23"/>
      <c r="AX121" s="23"/>
      <c r="AY121" s="23"/>
      <c r="AZ121" s="23"/>
      <c r="BA121" s="23"/>
      <c r="BB121" s="23"/>
      <c r="BC121" s="23"/>
      <c r="BD121" s="23"/>
      <c r="BE121" s="23"/>
      <c r="BF121" s="23"/>
      <c r="BG121" s="23"/>
      <c r="BH121" s="23"/>
      <c r="BI121" s="23"/>
      <c r="BJ121" s="23"/>
      <c r="BK121" s="23"/>
      <c r="BL121" s="23"/>
      <c r="BM121" s="23"/>
      <c r="BN121" s="23"/>
      <c r="BO121" s="23"/>
      <c r="BP121" s="23"/>
      <c r="BQ121" s="23"/>
      <c r="BR121" s="23"/>
      <c r="BS121" s="23"/>
      <c r="BT121" s="23"/>
      <c r="BU121" s="23"/>
      <c r="BV121" s="23"/>
      <c r="BW121" s="23"/>
      <c r="BX121" s="23"/>
      <c r="BY121" s="23"/>
      <c r="BZ121" s="23"/>
      <c r="CA121" s="23"/>
      <c r="CB121" s="23"/>
      <c r="CC121" s="23"/>
      <c r="CD121" s="23"/>
      <c r="CE121" s="23"/>
      <c r="CF121" s="23"/>
    </row>
    <row r="122" spans="1:84" s="5" customFormat="1" hidden="1" x14ac:dyDescent="0.35">
      <c r="A122" s="6" t="s">
        <v>234</v>
      </c>
      <c r="B122" s="6" t="s">
        <v>227</v>
      </c>
      <c r="C122" s="6" t="s">
        <v>785</v>
      </c>
      <c r="D122" s="6"/>
      <c r="E122" s="6" t="s">
        <v>15</v>
      </c>
      <c r="F122" s="6">
        <v>100</v>
      </c>
      <c r="G122" s="6">
        <v>2</v>
      </c>
      <c r="H122" s="6" t="s">
        <v>16</v>
      </c>
      <c r="I122" s="6">
        <v>2</v>
      </c>
      <c r="J122" s="6" t="s">
        <v>41</v>
      </c>
      <c r="K122" s="6" t="s">
        <v>41</v>
      </c>
      <c r="L122" s="6" t="s">
        <v>41</v>
      </c>
      <c r="M122" s="6" t="s">
        <v>41</v>
      </c>
      <c r="N122" s="6" t="s">
        <v>41</v>
      </c>
      <c r="O122" s="6" t="s">
        <v>41</v>
      </c>
      <c r="P122" s="6" t="s">
        <v>41</v>
      </c>
      <c r="Q122" s="8">
        <v>27.200315252291478</v>
      </c>
      <c r="R122" s="46">
        <v>35.758500000000005</v>
      </c>
      <c r="S122" s="6" t="s">
        <v>16</v>
      </c>
      <c r="T122" s="42">
        <v>389971</v>
      </c>
      <c r="U122" s="15">
        <v>413646</v>
      </c>
      <c r="V122" s="19">
        <v>53.619258000000002</v>
      </c>
      <c r="W122" s="19">
        <v>-2.1530879999999999</v>
      </c>
      <c r="X122" s="23"/>
      <c r="Y122" s="23" t="str">
        <f t="shared" si="1"/>
        <v>increase</v>
      </c>
      <c r="Z122" s="23"/>
      <c r="AA122" s="23"/>
      <c r="AB122" s="23"/>
      <c r="AC122" s="23"/>
      <c r="AD122" s="23"/>
      <c r="AE122" s="23"/>
      <c r="AF122" s="23"/>
      <c r="AG122" s="23"/>
      <c r="AH122" s="23"/>
      <c r="AI122" s="23"/>
      <c r="AJ122" s="23"/>
      <c r="AK122" s="23"/>
      <c r="AL122" s="23"/>
      <c r="AM122" s="23"/>
      <c r="AN122" s="23"/>
      <c r="AO122" s="23"/>
      <c r="AP122" s="23"/>
      <c r="AQ122" s="23"/>
      <c r="AR122" s="23"/>
      <c r="AS122" s="23"/>
      <c r="AT122" s="23"/>
      <c r="AU122" s="23"/>
      <c r="AV122" s="23"/>
      <c r="AW122" s="23"/>
      <c r="AX122" s="23"/>
      <c r="AY122" s="23"/>
      <c r="AZ122" s="23"/>
      <c r="BA122" s="23"/>
      <c r="BB122" s="23"/>
      <c r="BC122" s="23"/>
      <c r="BD122" s="23"/>
      <c r="BE122" s="23"/>
      <c r="BF122" s="23"/>
      <c r="BG122" s="23"/>
      <c r="BH122" s="23"/>
      <c r="BI122" s="23"/>
      <c r="BJ122" s="23"/>
      <c r="BK122" s="23"/>
      <c r="BL122" s="23"/>
      <c r="BM122" s="23"/>
      <c r="BN122" s="23"/>
      <c r="BO122" s="23"/>
      <c r="BP122" s="23"/>
      <c r="BQ122" s="23"/>
      <c r="BR122" s="23"/>
      <c r="BS122" s="23"/>
      <c r="BT122" s="23"/>
      <c r="BU122" s="23"/>
      <c r="BV122" s="23"/>
      <c r="BW122" s="23"/>
      <c r="BX122" s="23"/>
      <c r="BY122" s="23"/>
      <c r="BZ122" s="23"/>
      <c r="CA122" s="23"/>
      <c r="CB122" s="23"/>
      <c r="CC122" s="23"/>
      <c r="CD122" s="23"/>
      <c r="CE122" s="23"/>
      <c r="CF122" s="23"/>
    </row>
    <row r="123" spans="1:84" s="5" customFormat="1" hidden="1" x14ac:dyDescent="0.35">
      <c r="A123" s="6" t="s">
        <v>235</v>
      </c>
      <c r="B123" s="6" t="s">
        <v>227</v>
      </c>
      <c r="C123" s="6" t="s">
        <v>786</v>
      </c>
      <c r="D123" s="6"/>
      <c r="E123" s="6" t="s">
        <v>15</v>
      </c>
      <c r="F123" s="6">
        <v>50</v>
      </c>
      <c r="G123" s="6">
        <v>1</v>
      </c>
      <c r="H123" s="6" t="s">
        <v>16</v>
      </c>
      <c r="I123" s="6">
        <v>2</v>
      </c>
      <c r="J123" s="6" t="s">
        <v>41</v>
      </c>
      <c r="K123" s="6" t="s">
        <v>41</v>
      </c>
      <c r="L123" s="6" t="s">
        <v>41</v>
      </c>
      <c r="M123" s="6" t="s">
        <v>41</v>
      </c>
      <c r="N123" s="6" t="s">
        <v>41</v>
      </c>
      <c r="O123" s="6" t="s">
        <v>41</v>
      </c>
      <c r="P123" s="6" t="s">
        <v>41</v>
      </c>
      <c r="Q123" s="8">
        <v>27.200315252291478</v>
      </c>
      <c r="R123" s="46">
        <v>31.332545454545453</v>
      </c>
      <c r="S123" s="6" t="s">
        <v>9</v>
      </c>
      <c r="T123" s="42">
        <v>385814</v>
      </c>
      <c r="U123" s="15">
        <v>408942</v>
      </c>
      <c r="V123" s="19">
        <v>53.576881</v>
      </c>
      <c r="W123" s="19">
        <v>-2.2157155999999998</v>
      </c>
      <c r="X123" s="25"/>
      <c r="Y123" s="23" t="str">
        <f t="shared" si="1"/>
        <v>increase</v>
      </c>
      <c r="Z123" s="23"/>
      <c r="AA123" s="23"/>
      <c r="AB123" s="23"/>
      <c r="AC123" s="23"/>
      <c r="AD123" s="23"/>
      <c r="AE123" s="23"/>
      <c r="AF123" s="23"/>
      <c r="AG123" s="23"/>
      <c r="AH123" s="23"/>
      <c r="AI123" s="23"/>
      <c r="AJ123" s="23"/>
      <c r="AK123" s="23"/>
      <c r="AL123" s="23"/>
      <c r="AM123" s="23"/>
      <c r="AN123" s="23"/>
      <c r="AO123" s="23"/>
      <c r="AP123" s="23"/>
      <c r="AQ123" s="23"/>
      <c r="AR123" s="23"/>
      <c r="AS123" s="23"/>
      <c r="AT123" s="23"/>
      <c r="AU123" s="23"/>
      <c r="AV123" s="23"/>
      <c r="AW123" s="23"/>
      <c r="AX123" s="23"/>
      <c r="AY123" s="23"/>
      <c r="AZ123" s="23"/>
      <c r="BA123" s="23"/>
      <c r="BB123" s="23"/>
      <c r="BC123" s="23"/>
      <c r="BD123" s="23"/>
      <c r="BE123" s="23"/>
      <c r="BF123" s="23"/>
      <c r="BG123" s="23"/>
      <c r="BH123" s="23"/>
      <c r="BI123" s="23"/>
      <c r="BJ123" s="23"/>
      <c r="BK123" s="23"/>
      <c r="BL123" s="23"/>
      <c r="BM123" s="23"/>
      <c r="BN123" s="23"/>
      <c r="BO123" s="23"/>
      <c r="BP123" s="23"/>
      <c r="BQ123" s="23"/>
      <c r="BR123" s="23"/>
      <c r="BS123" s="23"/>
      <c r="BT123" s="23"/>
      <c r="BU123" s="23"/>
      <c r="BV123" s="23"/>
      <c r="BW123" s="23"/>
      <c r="BX123" s="23"/>
      <c r="BY123" s="23"/>
      <c r="BZ123" s="23"/>
      <c r="CA123" s="23"/>
      <c r="CB123" s="23"/>
      <c r="CC123" s="23"/>
      <c r="CD123" s="23"/>
      <c r="CE123" s="23"/>
      <c r="CF123" s="23"/>
    </row>
    <row r="124" spans="1:84" s="5" customFormat="1" hidden="1" x14ac:dyDescent="0.35">
      <c r="A124" s="6" t="s">
        <v>236</v>
      </c>
      <c r="B124" s="6" t="s">
        <v>227</v>
      </c>
      <c r="C124" s="6" t="s">
        <v>787</v>
      </c>
      <c r="D124" s="6"/>
      <c r="E124" s="6" t="s">
        <v>15</v>
      </c>
      <c r="F124" s="6">
        <v>50</v>
      </c>
      <c r="G124" s="6">
        <v>2</v>
      </c>
      <c r="H124" s="6" t="s">
        <v>16</v>
      </c>
      <c r="I124" s="6">
        <v>2</v>
      </c>
      <c r="J124" s="6" t="s">
        <v>41</v>
      </c>
      <c r="K124" s="6" t="s">
        <v>41</v>
      </c>
      <c r="L124" s="6" t="s">
        <v>41</v>
      </c>
      <c r="M124" s="6" t="s">
        <v>41</v>
      </c>
      <c r="N124" s="6" t="s">
        <v>41</v>
      </c>
      <c r="O124" s="6" t="s">
        <v>41</v>
      </c>
      <c r="P124" s="6" t="s">
        <v>41</v>
      </c>
      <c r="Q124" s="8">
        <v>28.607653802410038</v>
      </c>
      <c r="R124" s="46">
        <v>37.376700000000014</v>
      </c>
      <c r="S124" s="6" t="s">
        <v>16</v>
      </c>
      <c r="T124" s="42">
        <v>385820</v>
      </c>
      <c r="U124" s="15">
        <v>410776</v>
      </c>
      <c r="V124" s="19">
        <v>53.593364999999999</v>
      </c>
      <c r="W124" s="19">
        <v>-2.2157089999999999</v>
      </c>
      <c r="X124" s="23"/>
      <c r="Y124" s="23" t="str">
        <f t="shared" si="1"/>
        <v>increase</v>
      </c>
      <c r="Z124" s="23"/>
      <c r="AA124" s="23"/>
      <c r="AB124" s="23"/>
      <c r="AC124" s="23"/>
      <c r="AD124" s="23"/>
      <c r="AE124" s="23"/>
      <c r="AF124" s="23"/>
      <c r="AG124" s="23"/>
      <c r="AH124" s="23"/>
      <c r="AI124" s="23"/>
      <c r="AJ124" s="23"/>
      <c r="AK124" s="23"/>
      <c r="AL124" s="23"/>
      <c r="AM124" s="23"/>
      <c r="AN124" s="23"/>
      <c r="AO124" s="23"/>
      <c r="AP124" s="23"/>
      <c r="AQ124" s="23"/>
      <c r="AR124" s="23"/>
      <c r="AS124" s="23"/>
      <c r="AT124" s="23"/>
      <c r="AU124" s="23"/>
      <c r="AV124" s="23"/>
      <c r="AW124" s="23"/>
      <c r="AX124" s="23"/>
      <c r="AY124" s="23"/>
      <c r="AZ124" s="23"/>
      <c r="BA124" s="23"/>
      <c r="BB124" s="23"/>
      <c r="BC124" s="23"/>
      <c r="BD124" s="23"/>
      <c r="BE124" s="23"/>
      <c r="BF124" s="23"/>
      <c r="BG124" s="23"/>
      <c r="BH124" s="23"/>
      <c r="BI124" s="23"/>
      <c r="BJ124" s="23"/>
      <c r="BK124" s="23"/>
      <c r="BL124" s="23"/>
      <c r="BM124" s="23"/>
      <c r="BN124" s="23"/>
      <c r="BO124" s="23"/>
      <c r="BP124" s="23"/>
      <c r="BQ124" s="23"/>
      <c r="BR124" s="23"/>
      <c r="BS124" s="23"/>
      <c r="BT124" s="23"/>
      <c r="BU124" s="23"/>
      <c r="BV124" s="23"/>
      <c r="BW124" s="23"/>
      <c r="BX124" s="23"/>
      <c r="BY124" s="23"/>
      <c r="BZ124" s="23"/>
      <c r="CA124" s="23"/>
      <c r="CB124" s="23"/>
      <c r="CC124" s="23"/>
      <c r="CD124" s="23"/>
      <c r="CE124" s="23"/>
      <c r="CF124" s="23"/>
    </row>
    <row r="125" spans="1:84" s="5" customFormat="1" hidden="1" x14ac:dyDescent="0.35">
      <c r="A125" s="6" t="s">
        <v>237</v>
      </c>
      <c r="B125" s="6" t="s">
        <v>227</v>
      </c>
      <c r="C125" s="6" t="s">
        <v>788</v>
      </c>
      <c r="D125" s="6"/>
      <c r="E125" s="6" t="s">
        <v>15</v>
      </c>
      <c r="F125" s="6">
        <v>20</v>
      </c>
      <c r="G125" s="6">
        <v>2</v>
      </c>
      <c r="H125" s="6" t="s">
        <v>16</v>
      </c>
      <c r="I125" s="6">
        <v>2</v>
      </c>
      <c r="J125" s="6" t="s">
        <v>41</v>
      </c>
      <c r="K125" s="6" t="s">
        <v>41</v>
      </c>
      <c r="L125" s="6" t="s">
        <v>41</v>
      </c>
      <c r="M125" s="6" t="s">
        <v>41</v>
      </c>
      <c r="N125" s="6" t="s">
        <v>41</v>
      </c>
      <c r="O125" s="6" t="s">
        <v>41</v>
      </c>
      <c r="P125" s="6" t="s">
        <v>41</v>
      </c>
      <c r="Q125" s="8">
        <v>28.607653802410038</v>
      </c>
      <c r="R125" s="46">
        <v>43.358666666666672</v>
      </c>
      <c r="S125" s="6" t="s">
        <v>9</v>
      </c>
      <c r="T125" s="42">
        <v>390464</v>
      </c>
      <c r="U125" s="15">
        <v>411976</v>
      </c>
      <c r="V125" s="19">
        <v>53.604256999999997</v>
      </c>
      <c r="W125" s="19">
        <v>-2.1455834</v>
      </c>
      <c r="X125" s="23"/>
      <c r="Y125" s="23" t="str">
        <f t="shared" si="1"/>
        <v>increase</v>
      </c>
      <c r="Z125" s="23"/>
      <c r="AA125" s="23"/>
      <c r="AB125" s="23"/>
      <c r="AC125" s="23"/>
      <c r="AD125" s="23"/>
      <c r="AE125" s="23"/>
      <c r="AF125" s="23"/>
      <c r="AG125" s="23"/>
      <c r="AH125" s="23"/>
      <c r="AI125" s="23"/>
      <c r="AJ125" s="23"/>
      <c r="AK125" s="23"/>
      <c r="AL125" s="23"/>
      <c r="AM125" s="23"/>
      <c r="AN125" s="23"/>
      <c r="AO125" s="23"/>
      <c r="AP125" s="23"/>
      <c r="AQ125" s="23"/>
      <c r="AR125" s="23"/>
      <c r="AS125" s="23"/>
      <c r="AT125" s="23"/>
      <c r="AU125" s="23"/>
      <c r="AV125" s="23"/>
      <c r="AW125" s="23"/>
      <c r="AX125" s="23"/>
      <c r="AY125" s="23"/>
      <c r="AZ125" s="23"/>
      <c r="BA125" s="23"/>
      <c r="BB125" s="23"/>
      <c r="BC125" s="23"/>
      <c r="BD125" s="23"/>
      <c r="BE125" s="23"/>
      <c r="BF125" s="23"/>
      <c r="BG125" s="23"/>
      <c r="BH125" s="23"/>
      <c r="BI125" s="23"/>
      <c r="BJ125" s="23"/>
      <c r="BK125" s="23"/>
      <c r="BL125" s="23"/>
      <c r="BM125" s="23"/>
      <c r="BN125" s="23"/>
      <c r="BO125" s="23"/>
      <c r="BP125" s="23"/>
      <c r="BQ125" s="23"/>
      <c r="BR125" s="23"/>
      <c r="BS125" s="23"/>
      <c r="BT125" s="23"/>
      <c r="BU125" s="23"/>
      <c r="BV125" s="23"/>
      <c r="BW125" s="23"/>
      <c r="BX125" s="23"/>
      <c r="BY125" s="23"/>
      <c r="BZ125" s="23"/>
      <c r="CA125" s="23"/>
      <c r="CB125" s="23"/>
      <c r="CC125" s="23"/>
      <c r="CD125" s="23"/>
      <c r="CE125" s="23"/>
      <c r="CF125" s="23"/>
    </row>
    <row r="126" spans="1:84" s="5" customFormat="1" hidden="1" x14ac:dyDescent="0.35">
      <c r="A126" s="6" t="s">
        <v>226</v>
      </c>
      <c r="B126" s="6" t="s">
        <v>227</v>
      </c>
      <c r="C126" s="6" t="s">
        <v>789</v>
      </c>
      <c r="D126" s="6"/>
      <c r="E126" s="6" t="s">
        <v>15</v>
      </c>
      <c r="F126" s="6">
        <v>5</v>
      </c>
      <c r="G126" s="6">
        <v>2</v>
      </c>
      <c r="H126" s="6" t="s">
        <v>93</v>
      </c>
      <c r="I126" s="6">
        <v>2.5</v>
      </c>
      <c r="J126" s="6" t="s">
        <v>41</v>
      </c>
      <c r="K126" s="6" t="s">
        <v>41</v>
      </c>
      <c r="L126" s="6" t="s">
        <v>41</v>
      </c>
      <c r="M126" s="6" t="s">
        <v>41</v>
      </c>
      <c r="N126" s="6" t="s">
        <v>41</v>
      </c>
      <c r="O126" s="6" t="s">
        <v>41</v>
      </c>
      <c r="P126" s="6" t="s">
        <v>41</v>
      </c>
      <c r="Q126" s="6" t="s">
        <v>41</v>
      </c>
      <c r="R126" s="46">
        <v>37.789000000000009</v>
      </c>
      <c r="S126" s="6" t="s">
        <v>16</v>
      </c>
      <c r="T126" s="42">
        <v>390377</v>
      </c>
      <c r="U126" s="15">
        <v>412030</v>
      </c>
      <c r="V126" s="19">
        <v>53.604740999999997</v>
      </c>
      <c r="W126" s="19">
        <v>-2.1468997999999999</v>
      </c>
      <c r="X126" s="23"/>
      <c r="Y126" s="23" t="str">
        <f t="shared" si="1"/>
        <v>reduction</v>
      </c>
      <c r="Z126" s="23"/>
      <c r="AA126" s="23"/>
      <c r="AB126" s="23"/>
      <c r="AC126" s="23"/>
      <c r="AD126" s="23"/>
      <c r="AE126" s="23"/>
      <c r="AF126" s="23"/>
      <c r="AG126" s="23"/>
      <c r="AH126" s="23"/>
      <c r="AI126" s="23"/>
      <c r="AJ126" s="23"/>
      <c r="AK126" s="23"/>
      <c r="AL126" s="23"/>
      <c r="AM126" s="23"/>
      <c r="AN126" s="23"/>
      <c r="AO126" s="23"/>
      <c r="AP126" s="23"/>
      <c r="AQ126" s="23"/>
      <c r="AR126" s="23"/>
      <c r="AS126" s="23"/>
      <c r="AT126" s="23"/>
      <c r="AU126" s="23"/>
      <c r="AV126" s="23"/>
      <c r="AW126" s="23"/>
      <c r="AX126" s="23"/>
      <c r="AY126" s="23"/>
      <c r="AZ126" s="23"/>
      <c r="BA126" s="23"/>
      <c r="BB126" s="23"/>
      <c r="BC126" s="23"/>
      <c r="BD126" s="23"/>
      <c r="BE126" s="23"/>
      <c r="BF126" s="23"/>
      <c r="BG126" s="23"/>
      <c r="BH126" s="23"/>
      <c r="BI126" s="23"/>
      <c r="BJ126" s="23"/>
      <c r="BK126" s="23"/>
      <c r="BL126" s="23"/>
      <c r="BM126" s="23"/>
      <c r="BN126" s="23"/>
      <c r="BO126" s="23"/>
      <c r="BP126" s="23"/>
      <c r="BQ126" s="23"/>
      <c r="BR126" s="23"/>
      <c r="BS126" s="23"/>
      <c r="BT126" s="23"/>
      <c r="BU126" s="23"/>
      <c r="BV126" s="23"/>
      <c r="BW126" s="23"/>
      <c r="BX126" s="23"/>
      <c r="BY126" s="23"/>
      <c r="BZ126" s="23"/>
      <c r="CA126" s="23"/>
      <c r="CB126" s="23"/>
      <c r="CC126" s="23"/>
      <c r="CD126" s="23"/>
      <c r="CE126" s="23"/>
      <c r="CF126" s="23"/>
    </row>
    <row r="127" spans="1:84" s="5" customFormat="1" hidden="1" x14ac:dyDescent="0.35">
      <c r="A127" s="6" t="s">
        <v>228</v>
      </c>
      <c r="B127" s="6" t="s">
        <v>227</v>
      </c>
      <c r="C127" s="6" t="s">
        <v>790</v>
      </c>
      <c r="D127" s="6"/>
      <c r="E127" s="6" t="s">
        <v>19</v>
      </c>
      <c r="F127" s="6">
        <v>13</v>
      </c>
      <c r="G127" s="6">
        <v>3</v>
      </c>
      <c r="H127" s="6" t="s">
        <v>93</v>
      </c>
      <c r="I127" s="6">
        <v>2.5</v>
      </c>
      <c r="J127" s="6" t="s">
        <v>41</v>
      </c>
      <c r="K127" s="6" t="s">
        <v>41</v>
      </c>
      <c r="L127" s="6" t="s">
        <v>41</v>
      </c>
      <c r="M127" s="6" t="s">
        <v>41</v>
      </c>
      <c r="N127" s="6" t="s">
        <v>41</v>
      </c>
      <c r="O127" s="6" t="s">
        <v>41</v>
      </c>
      <c r="P127" s="6" t="s">
        <v>41</v>
      </c>
      <c r="Q127" s="6" t="s">
        <v>41</v>
      </c>
      <c r="R127" s="46">
        <v>30.005181818181821</v>
      </c>
      <c r="S127" s="6" t="s">
        <v>16</v>
      </c>
      <c r="T127" s="42">
        <v>388089</v>
      </c>
      <c r="U127" s="15">
        <v>410822</v>
      </c>
      <c r="V127" s="19">
        <v>53.593836000000003</v>
      </c>
      <c r="W127" s="19">
        <v>-2.1814301999999999</v>
      </c>
      <c r="X127" s="23"/>
      <c r="Y127" s="23" t="str">
        <f t="shared" si="1"/>
        <v>reduction</v>
      </c>
      <c r="Z127" s="23"/>
      <c r="AA127" s="23"/>
      <c r="AB127" s="23"/>
      <c r="AC127" s="23"/>
      <c r="AD127" s="23"/>
      <c r="AE127" s="23"/>
      <c r="AF127" s="23"/>
      <c r="AG127" s="23"/>
      <c r="AH127" s="23"/>
      <c r="AI127" s="23"/>
      <c r="AJ127" s="23"/>
      <c r="AK127" s="23"/>
      <c r="AL127" s="23"/>
      <c r="AM127" s="23"/>
      <c r="AN127" s="23"/>
      <c r="AO127" s="23"/>
      <c r="AP127" s="23"/>
      <c r="AQ127" s="23"/>
      <c r="AR127" s="23"/>
      <c r="AS127" s="23"/>
      <c r="AT127" s="23"/>
      <c r="AU127" s="23"/>
      <c r="AV127" s="23"/>
      <c r="AW127" s="23"/>
      <c r="AX127" s="23"/>
      <c r="AY127" s="23"/>
      <c r="AZ127" s="23"/>
      <c r="BA127" s="23"/>
      <c r="BB127" s="23"/>
      <c r="BC127" s="23"/>
      <c r="BD127" s="23"/>
      <c r="BE127" s="23"/>
      <c r="BF127" s="23"/>
      <c r="BG127" s="23"/>
      <c r="BH127" s="23"/>
      <c r="BI127" s="23"/>
      <c r="BJ127" s="23"/>
      <c r="BK127" s="23"/>
      <c r="BL127" s="23"/>
      <c r="BM127" s="23"/>
      <c r="BN127" s="23"/>
      <c r="BO127" s="23"/>
      <c r="BP127" s="23"/>
      <c r="BQ127" s="23"/>
      <c r="BR127" s="23"/>
      <c r="BS127" s="23"/>
      <c r="BT127" s="23"/>
      <c r="BU127" s="23"/>
      <c r="BV127" s="23"/>
      <c r="BW127" s="23"/>
      <c r="BX127" s="23"/>
      <c r="BY127" s="23"/>
      <c r="BZ127" s="23"/>
      <c r="CA127" s="23"/>
      <c r="CB127" s="23"/>
      <c r="CC127" s="23"/>
      <c r="CD127" s="23"/>
      <c r="CE127" s="23"/>
      <c r="CF127" s="23"/>
    </row>
    <row r="128" spans="1:84" s="5" customFormat="1" hidden="1" x14ac:dyDescent="0.35">
      <c r="A128" s="6" t="s">
        <v>229</v>
      </c>
      <c r="B128" s="6" t="s">
        <v>227</v>
      </c>
      <c r="C128" s="6" t="s">
        <v>791</v>
      </c>
      <c r="D128" s="6"/>
      <c r="E128" s="6" t="s">
        <v>15</v>
      </c>
      <c r="F128" s="6">
        <v>1</v>
      </c>
      <c r="G128" s="6">
        <v>1.5</v>
      </c>
      <c r="H128" s="6" t="s">
        <v>93</v>
      </c>
      <c r="I128" s="6">
        <v>3</v>
      </c>
      <c r="J128" s="6" t="s">
        <v>41</v>
      </c>
      <c r="K128" s="6" t="s">
        <v>41</v>
      </c>
      <c r="L128" s="6" t="s">
        <v>41</v>
      </c>
      <c r="M128" s="6" t="s">
        <v>41</v>
      </c>
      <c r="N128" s="6" t="s">
        <v>41</v>
      </c>
      <c r="O128" s="6" t="s">
        <v>41</v>
      </c>
      <c r="P128" s="6" t="s">
        <v>41</v>
      </c>
      <c r="Q128" s="6" t="s">
        <v>41</v>
      </c>
      <c r="R128" s="46">
        <v>34.739727272727265</v>
      </c>
      <c r="S128" s="6" t="s">
        <v>16</v>
      </c>
      <c r="T128" s="42">
        <v>387798</v>
      </c>
      <c r="U128" s="15">
        <v>406006</v>
      </c>
      <c r="V128" s="19">
        <v>53.550541000000003</v>
      </c>
      <c r="W128" s="19">
        <v>-2.1856368000000002</v>
      </c>
      <c r="X128" s="23"/>
      <c r="Y128" s="23" t="str">
        <f t="shared" si="1"/>
        <v>reduction</v>
      </c>
      <c r="Z128" s="23"/>
      <c r="AA128" s="23"/>
      <c r="AB128" s="23"/>
      <c r="AC128" s="23"/>
      <c r="AD128" s="23"/>
      <c r="AE128" s="23"/>
      <c r="AF128" s="23"/>
      <c r="AG128" s="23"/>
      <c r="AH128" s="23"/>
      <c r="AI128" s="23"/>
      <c r="AJ128" s="23"/>
      <c r="AK128" s="23"/>
      <c r="AL128" s="23"/>
      <c r="AM128" s="23"/>
      <c r="AN128" s="23"/>
      <c r="AO128" s="23"/>
      <c r="AP128" s="23"/>
      <c r="AQ128" s="23"/>
      <c r="AR128" s="23"/>
      <c r="AS128" s="23"/>
      <c r="AT128" s="23"/>
      <c r="AU128" s="23"/>
      <c r="AV128" s="23"/>
      <c r="AW128" s="23"/>
      <c r="AX128" s="23"/>
      <c r="AY128" s="23"/>
      <c r="AZ128" s="23"/>
      <c r="BA128" s="23"/>
      <c r="BB128" s="23"/>
      <c r="BC128" s="23"/>
      <c r="BD128" s="23"/>
      <c r="BE128" s="23"/>
      <c r="BF128" s="23"/>
      <c r="BG128" s="23"/>
      <c r="BH128" s="23"/>
      <c r="BI128" s="23"/>
      <c r="BJ128" s="23"/>
      <c r="BK128" s="23"/>
      <c r="BL128" s="23"/>
      <c r="BM128" s="23"/>
      <c r="BN128" s="23"/>
      <c r="BO128" s="23"/>
      <c r="BP128" s="23"/>
      <c r="BQ128" s="23"/>
      <c r="BR128" s="23"/>
      <c r="BS128" s="23"/>
      <c r="BT128" s="23"/>
      <c r="BU128" s="23"/>
      <c r="BV128" s="23"/>
      <c r="BW128" s="23"/>
      <c r="BX128" s="23"/>
      <c r="BY128" s="23"/>
      <c r="BZ128" s="23"/>
      <c r="CA128" s="23"/>
      <c r="CB128" s="23"/>
      <c r="CC128" s="23"/>
      <c r="CD128" s="23"/>
      <c r="CE128" s="23"/>
      <c r="CF128" s="23"/>
    </row>
    <row r="129" spans="1:84" s="5" customFormat="1" hidden="1" x14ac:dyDescent="0.35">
      <c r="A129" s="6" t="s">
        <v>230</v>
      </c>
      <c r="B129" s="6" t="s">
        <v>227</v>
      </c>
      <c r="C129" s="6" t="s">
        <v>792</v>
      </c>
      <c r="D129" s="6"/>
      <c r="E129" s="6" t="s">
        <v>15</v>
      </c>
      <c r="F129" s="6">
        <v>20</v>
      </c>
      <c r="G129" s="6">
        <v>1.5</v>
      </c>
      <c r="H129" s="6" t="s">
        <v>93</v>
      </c>
      <c r="I129" s="6">
        <v>3</v>
      </c>
      <c r="J129" s="6" t="s">
        <v>41</v>
      </c>
      <c r="K129" s="6" t="s">
        <v>41</v>
      </c>
      <c r="L129" s="6" t="s">
        <v>41</v>
      </c>
      <c r="M129" s="6" t="s">
        <v>41</v>
      </c>
      <c r="N129" s="6" t="s">
        <v>41</v>
      </c>
      <c r="O129" s="6" t="s">
        <v>41</v>
      </c>
      <c r="P129" s="6" t="s">
        <v>41</v>
      </c>
      <c r="Q129" s="6" t="s">
        <v>41</v>
      </c>
      <c r="R129" s="46">
        <v>41.579454545454553</v>
      </c>
      <c r="S129" s="6" t="s">
        <v>9</v>
      </c>
      <c r="T129" s="42">
        <v>389790</v>
      </c>
      <c r="U129" s="15">
        <v>414230</v>
      </c>
      <c r="V129" s="19">
        <v>53.624504000000002</v>
      </c>
      <c r="W129" s="19">
        <v>-2.1558437000000001</v>
      </c>
      <c r="X129" s="23"/>
      <c r="Y129" s="23" t="str">
        <f t="shared" si="1"/>
        <v>reduction</v>
      </c>
      <c r="Z129" s="23"/>
      <c r="AA129" s="23"/>
      <c r="AB129" s="23"/>
      <c r="AC129" s="23"/>
      <c r="AD129" s="23"/>
      <c r="AE129" s="23"/>
      <c r="AF129" s="23"/>
      <c r="AG129" s="23"/>
      <c r="AH129" s="23"/>
      <c r="AI129" s="23"/>
      <c r="AJ129" s="23"/>
      <c r="AK129" s="23"/>
      <c r="AL129" s="23"/>
      <c r="AM129" s="23"/>
      <c r="AN129" s="23"/>
      <c r="AO129" s="23"/>
      <c r="AP129" s="23"/>
      <c r="AQ129" s="23"/>
      <c r="AR129" s="23"/>
      <c r="AS129" s="23"/>
      <c r="AT129" s="23"/>
      <c r="AU129" s="23"/>
      <c r="AV129" s="23"/>
      <c r="AW129" s="23"/>
      <c r="AX129" s="23"/>
      <c r="AY129" s="23"/>
      <c r="AZ129" s="23"/>
      <c r="BA129" s="23"/>
      <c r="BB129" s="23"/>
      <c r="BC129" s="23"/>
      <c r="BD129" s="23"/>
      <c r="BE129" s="23"/>
      <c r="BF129" s="23"/>
      <c r="BG129" s="23"/>
      <c r="BH129" s="23"/>
      <c r="BI129" s="23"/>
      <c r="BJ129" s="23"/>
      <c r="BK129" s="23"/>
      <c r="BL129" s="23"/>
      <c r="BM129" s="23"/>
      <c r="BN129" s="23"/>
      <c r="BO129" s="23"/>
      <c r="BP129" s="23"/>
      <c r="BQ129" s="23"/>
      <c r="BR129" s="23"/>
      <c r="BS129" s="23"/>
      <c r="BT129" s="23"/>
      <c r="BU129" s="23"/>
      <c r="BV129" s="23"/>
      <c r="BW129" s="23"/>
      <c r="BX129" s="23"/>
      <c r="BY129" s="23"/>
      <c r="BZ129" s="23"/>
      <c r="CA129" s="23"/>
      <c r="CB129" s="23"/>
      <c r="CC129" s="23"/>
      <c r="CD129" s="23"/>
      <c r="CE129" s="23"/>
      <c r="CF129" s="23"/>
    </row>
    <row r="130" spans="1:84" s="5" customFormat="1" hidden="1" x14ac:dyDescent="0.35">
      <c r="A130" s="6" t="s">
        <v>231</v>
      </c>
      <c r="B130" s="6" t="s">
        <v>227</v>
      </c>
      <c r="C130" s="6" t="s">
        <v>793</v>
      </c>
      <c r="D130" s="6"/>
      <c r="E130" s="6" t="s">
        <v>15</v>
      </c>
      <c r="F130" s="6">
        <v>1</v>
      </c>
      <c r="G130" s="6">
        <v>1.5</v>
      </c>
      <c r="H130" s="6" t="s">
        <v>93</v>
      </c>
      <c r="I130" s="6">
        <v>2.5</v>
      </c>
      <c r="J130" s="6" t="s">
        <v>41</v>
      </c>
      <c r="K130" s="6" t="s">
        <v>41</v>
      </c>
      <c r="L130" s="6" t="s">
        <v>41</v>
      </c>
      <c r="M130" s="6" t="s">
        <v>41</v>
      </c>
      <c r="N130" s="6" t="s">
        <v>41</v>
      </c>
      <c r="O130" s="6" t="s">
        <v>41</v>
      </c>
      <c r="P130" s="6" t="s">
        <v>41</v>
      </c>
      <c r="Q130" s="6" t="s">
        <v>41</v>
      </c>
      <c r="R130" s="46">
        <v>46.072200000000002</v>
      </c>
      <c r="S130" s="6" t="s">
        <v>9</v>
      </c>
      <c r="T130" s="42">
        <v>390707</v>
      </c>
      <c r="U130" s="15">
        <v>414563</v>
      </c>
      <c r="V130" s="19">
        <v>53.627513999999998</v>
      </c>
      <c r="W130" s="19">
        <v>-2.1419893000000001</v>
      </c>
      <c r="X130" s="23"/>
      <c r="Y130" s="23" t="str">
        <f t="shared" si="1"/>
        <v>reduction</v>
      </c>
      <c r="Z130" s="23"/>
      <c r="AA130" s="23"/>
      <c r="AB130" s="23"/>
      <c r="AC130" s="23"/>
      <c r="AD130" s="23"/>
      <c r="AE130" s="23"/>
      <c r="AF130" s="23"/>
      <c r="AG130" s="23"/>
      <c r="AH130" s="23"/>
      <c r="AI130" s="23"/>
      <c r="AJ130" s="23"/>
      <c r="AK130" s="23"/>
      <c r="AL130" s="23"/>
      <c r="AM130" s="23"/>
      <c r="AN130" s="23"/>
      <c r="AO130" s="23"/>
      <c r="AP130" s="23"/>
      <c r="AQ130" s="23"/>
      <c r="AR130" s="23"/>
      <c r="AS130" s="23"/>
      <c r="AT130" s="23"/>
      <c r="AU130" s="23"/>
      <c r="AV130" s="23"/>
      <c r="AW130" s="23"/>
      <c r="AX130" s="23"/>
      <c r="AY130" s="23"/>
      <c r="AZ130" s="23"/>
      <c r="BA130" s="23"/>
      <c r="BB130" s="23"/>
      <c r="BC130" s="23"/>
      <c r="BD130" s="23"/>
      <c r="BE130" s="23"/>
      <c r="BF130" s="23"/>
      <c r="BG130" s="23"/>
      <c r="BH130" s="23"/>
      <c r="BI130" s="23"/>
      <c r="BJ130" s="23"/>
      <c r="BK130" s="23"/>
      <c r="BL130" s="23"/>
      <c r="BM130" s="23"/>
      <c r="BN130" s="23"/>
      <c r="BO130" s="23"/>
      <c r="BP130" s="23"/>
      <c r="BQ130" s="23"/>
      <c r="BR130" s="23"/>
      <c r="BS130" s="23"/>
      <c r="BT130" s="23"/>
      <c r="BU130" s="23"/>
      <c r="BV130" s="23"/>
      <c r="BW130" s="23"/>
      <c r="BX130" s="23"/>
      <c r="BY130" s="23"/>
      <c r="BZ130" s="23"/>
      <c r="CA130" s="23"/>
      <c r="CB130" s="23"/>
      <c r="CC130" s="23"/>
      <c r="CD130" s="23"/>
      <c r="CE130" s="23"/>
      <c r="CF130" s="23"/>
    </row>
    <row r="131" spans="1:84" s="5" customFormat="1" hidden="1" x14ac:dyDescent="0.35">
      <c r="A131" s="6" t="s">
        <v>232</v>
      </c>
      <c r="B131" s="6" t="s">
        <v>227</v>
      </c>
      <c r="C131" s="6" t="s">
        <v>794</v>
      </c>
      <c r="D131" s="6"/>
      <c r="E131" s="6" t="s">
        <v>19</v>
      </c>
      <c r="F131" s="6">
        <v>1</v>
      </c>
      <c r="G131" s="6">
        <v>2</v>
      </c>
      <c r="H131" s="6" t="s">
        <v>93</v>
      </c>
      <c r="I131" s="6">
        <v>3</v>
      </c>
      <c r="J131" s="6" t="s">
        <v>41</v>
      </c>
      <c r="K131" s="6" t="s">
        <v>41</v>
      </c>
      <c r="L131" s="6" t="s">
        <v>41</v>
      </c>
      <c r="M131" s="6" t="s">
        <v>41</v>
      </c>
      <c r="N131" s="6" t="s">
        <v>41</v>
      </c>
      <c r="O131" s="6" t="s">
        <v>41</v>
      </c>
      <c r="P131" s="6" t="s">
        <v>41</v>
      </c>
      <c r="Q131" s="6" t="s">
        <v>41</v>
      </c>
      <c r="R131" s="46">
        <v>29.5</v>
      </c>
      <c r="S131" s="6" t="s">
        <v>16</v>
      </c>
      <c r="T131" s="42">
        <v>392871</v>
      </c>
      <c r="U131" s="15">
        <v>415127</v>
      </c>
      <c r="V131" s="19">
        <v>53.632618000000001</v>
      </c>
      <c r="W131" s="19">
        <v>-2.1092816000000001</v>
      </c>
      <c r="X131" s="23"/>
      <c r="Y131" s="23" t="str">
        <f t="shared" ref="Y131:Y194" si="2">IF(R131&lt;Q131,"reduction","increase")</f>
        <v>reduction</v>
      </c>
      <c r="Z131" s="23"/>
      <c r="AA131" s="23"/>
      <c r="AB131" s="23"/>
      <c r="AC131" s="23"/>
      <c r="AD131" s="23"/>
      <c r="AE131" s="23"/>
      <c r="AF131" s="23"/>
      <c r="AG131" s="23"/>
      <c r="AH131" s="23"/>
      <c r="AI131" s="23"/>
      <c r="AJ131" s="23"/>
      <c r="AK131" s="23"/>
      <c r="AL131" s="23"/>
      <c r="AM131" s="23"/>
      <c r="AN131" s="23"/>
      <c r="AO131" s="23"/>
      <c r="AP131" s="23"/>
      <c r="AQ131" s="23"/>
      <c r="AR131" s="23"/>
      <c r="AS131" s="23"/>
      <c r="AT131" s="23"/>
      <c r="AU131" s="23"/>
      <c r="AV131" s="23"/>
      <c r="AW131" s="23"/>
      <c r="AX131" s="23"/>
      <c r="AY131" s="23"/>
      <c r="AZ131" s="23"/>
      <c r="BA131" s="23"/>
      <c r="BB131" s="23"/>
      <c r="BC131" s="23"/>
      <c r="BD131" s="23"/>
      <c r="BE131" s="23"/>
      <c r="BF131" s="23"/>
      <c r="BG131" s="23"/>
      <c r="BH131" s="23"/>
      <c r="BI131" s="23"/>
      <c r="BJ131" s="23"/>
      <c r="BK131" s="23"/>
      <c r="BL131" s="23"/>
      <c r="BM131" s="23"/>
      <c r="BN131" s="23"/>
      <c r="BO131" s="23"/>
      <c r="BP131" s="23"/>
      <c r="BQ131" s="23"/>
      <c r="BR131" s="23"/>
      <c r="BS131" s="23"/>
      <c r="BT131" s="23"/>
      <c r="BU131" s="23"/>
      <c r="BV131" s="23"/>
      <c r="BW131" s="23"/>
      <c r="BX131" s="23"/>
      <c r="BY131" s="23"/>
      <c r="BZ131" s="23"/>
      <c r="CA131" s="23"/>
      <c r="CB131" s="23"/>
      <c r="CC131" s="23"/>
      <c r="CD131" s="23"/>
      <c r="CE131" s="23"/>
      <c r="CF131" s="23"/>
    </row>
    <row r="132" spans="1:84" s="5" customFormat="1" hidden="1" x14ac:dyDescent="0.35">
      <c r="A132" s="6" t="s">
        <v>238</v>
      </c>
      <c r="B132" s="6" t="s">
        <v>227</v>
      </c>
      <c r="C132" s="6" t="s">
        <v>795</v>
      </c>
      <c r="D132" s="6" t="s">
        <v>239</v>
      </c>
      <c r="E132" s="6" t="str">
        <f>Yearly!$E$2</f>
        <v>UT</v>
      </c>
      <c r="F132" s="6">
        <v>0</v>
      </c>
      <c r="G132" s="6">
        <v>20</v>
      </c>
      <c r="H132" s="6" t="s">
        <v>16</v>
      </c>
      <c r="I132" s="6">
        <v>2</v>
      </c>
      <c r="J132" s="6">
        <v>46.6</v>
      </c>
      <c r="K132" s="6">
        <v>38.9</v>
      </c>
      <c r="L132" s="6">
        <v>37.1</v>
      </c>
      <c r="M132" s="6">
        <v>40.700000000000003</v>
      </c>
      <c r="N132" s="8">
        <v>35.783999999999999</v>
      </c>
      <c r="O132" s="9">
        <v>33.289454545454547</v>
      </c>
      <c r="P132" s="9">
        <v>34.962400000000002</v>
      </c>
      <c r="Q132" s="9">
        <v>28.884000000000004</v>
      </c>
      <c r="R132" s="46">
        <v>32.652300000000004</v>
      </c>
      <c r="S132" s="6" t="s">
        <v>9</v>
      </c>
      <c r="T132" s="42">
        <v>388537</v>
      </c>
      <c r="U132" s="15">
        <v>409942</v>
      </c>
      <c r="V132" s="19">
        <v>53.585935999999997</v>
      </c>
      <c r="W132" s="19">
        <v>-2.1746289999999999</v>
      </c>
      <c r="X132" s="23"/>
      <c r="Y132" s="23" t="str">
        <f t="shared" si="2"/>
        <v>increase</v>
      </c>
      <c r="Z132" s="23"/>
      <c r="AA132" s="23"/>
      <c r="AB132" s="23"/>
      <c r="AC132" s="23"/>
      <c r="AD132" s="23"/>
      <c r="AE132" s="23"/>
      <c r="AF132" s="23"/>
      <c r="AG132" s="23"/>
      <c r="AH132" s="23"/>
      <c r="AI132" s="23"/>
      <c r="AJ132" s="23"/>
      <c r="AK132" s="23"/>
      <c r="AL132" s="23"/>
      <c r="AM132" s="23"/>
      <c r="AN132" s="23"/>
      <c r="AO132" s="23"/>
      <c r="AP132" s="23"/>
      <c r="AQ132" s="23"/>
      <c r="AR132" s="23"/>
      <c r="AS132" s="23"/>
      <c r="AT132" s="23"/>
      <c r="AU132" s="23"/>
      <c r="AV132" s="23"/>
      <c r="AW132" s="23"/>
      <c r="AX132" s="23"/>
      <c r="AY132" s="23"/>
      <c r="AZ132" s="23"/>
      <c r="BA132" s="23"/>
      <c r="BB132" s="23"/>
      <c r="BC132" s="23"/>
      <c r="BD132" s="23"/>
      <c r="BE132" s="23"/>
      <c r="BF132" s="23"/>
      <c r="BG132" s="23"/>
      <c r="BH132" s="23"/>
      <c r="BI132" s="23"/>
      <c r="BJ132" s="23"/>
      <c r="BK132" s="23"/>
      <c r="BL132" s="23"/>
      <c r="BM132" s="23"/>
      <c r="BN132" s="23"/>
      <c r="BO132" s="23"/>
      <c r="BP132" s="23"/>
      <c r="BQ132" s="23"/>
      <c r="BR132" s="23"/>
      <c r="BS132" s="23"/>
      <c r="BT132" s="23"/>
      <c r="BU132" s="23"/>
      <c r="BV132" s="23"/>
      <c r="BW132" s="23"/>
      <c r="BX132" s="23"/>
      <c r="BY132" s="23"/>
      <c r="BZ132" s="23"/>
      <c r="CA132" s="23"/>
      <c r="CB132" s="23"/>
      <c r="CC132" s="23"/>
      <c r="CD132" s="23"/>
      <c r="CE132" s="23"/>
      <c r="CF132" s="23"/>
    </row>
    <row r="133" spans="1:84" s="5" customFormat="1" hidden="1" x14ac:dyDescent="0.35">
      <c r="A133" s="6" t="s">
        <v>240</v>
      </c>
      <c r="B133" s="6" t="s">
        <v>227</v>
      </c>
      <c r="C133" s="6" t="s">
        <v>796</v>
      </c>
      <c r="D133" s="6" t="s">
        <v>241</v>
      </c>
      <c r="E133" s="6" t="str">
        <f>Yearly!$E$2</f>
        <v>UT</v>
      </c>
      <c r="F133" s="6">
        <v>100</v>
      </c>
      <c r="G133" s="6">
        <v>15</v>
      </c>
      <c r="H133" s="6" t="s">
        <v>16</v>
      </c>
      <c r="I133" s="6">
        <v>2</v>
      </c>
      <c r="J133" s="6">
        <v>27.4</v>
      </c>
      <c r="K133" s="6">
        <v>30.4</v>
      </c>
      <c r="L133" s="6">
        <v>30.9</v>
      </c>
      <c r="M133" s="6">
        <v>27.4</v>
      </c>
      <c r="N133" s="8">
        <v>26.04</v>
      </c>
      <c r="O133" s="9">
        <v>29.9299</v>
      </c>
      <c r="P133" s="9">
        <v>23.407999999999998</v>
      </c>
      <c r="Q133" s="9">
        <v>20.645099999999996</v>
      </c>
      <c r="R133" s="46">
        <v>22.056500000000003</v>
      </c>
      <c r="S133" s="6" t="s">
        <v>9</v>
      </c>
      <c r="T133" s="42">
        <v>388581</v>
      </c>
      <c r="U133" s="15">
        <v>409797</v>
      </c>
      <c r="V133" s="19">
        <v>53.584634000000001</v>
      </c>
      <c r="W133" s="19">
        <v>-2.173959</v>
      </c>
      <c r="X133" s="23"/>
      <c r="Y133" s="23" t="str">
        <f t="shared" si="2"/>
        <v>increase</v>
      </c>
      <c r="Z133" s="23"/>
      <c r="AA133" s="23"/>
      <c r="AB133" s="23"/>
      <c r="AC133" s="23"/>
      <c r="AD133" s="23"/>
      <c r="AE133" s="23"/>
      <c r="AF133" s="23"/>
      <c r="AG133" s="23"/>
      <c r="AH133" s="23"/>
      <c r="AI133" s="23"/>
      <c r="AJ133" s="23"/>
      <c r="AK133" s="23"/>
      <c r="AL133" s="23"/>
      <c r="AM133" s="23"/>
      <c r="AN133" s="23"/>
      <c r="AO133" s="23"/>
      <c r="AP133" s="23"/>
      <c r="AQ133" s="23"/>
      <c r="AR133" s="23"/>
      <c r="AS133" s="23"/>
      <c r="AT133" s="23"/>
      <c r="AU133" s="23"/>
      <c r="AV133" s="23"/>
      <c r="AW133" s="23"/>
      <c r="AX133" s="23"/>
      <c r="AY133" s="23"/>
      <c r="AZ133" s="23"/>
      <c r="BA133" s="23"/>
      <c r="BB133" s="23"/>
      <c r="BC133" s="23"/>
      <c r="BD133" s="23"/>
      <c r="BE133" s="23"/>
      <c r="BF133" s="23"/>
      <c r="BG133" s="23"/>
      <c r="BH133" s="23"/>
      <c r="BI133" s="23"/>
      <c r="BJ133" s="23"/>
      <c r="BK133" s="23"/>
      <c r="BL133" s="23"/>
      <c r="BM133" s="23"/>
      <c r="BN133" s="23"/>
      <c r="BO133" s="23"/>
      <c r="BP133" s="23"/>
      <c r="BQ133" s="23"/>
      <c r="BR133" s="23"/>
      <c r="BS133" s="23"/>
      <c r="BT133" s="23"/>
      <c r="BU133" s="23"/>
      <c r="BV133" s="23"/>
      <c r="BW133" s="23"/>
      <c r="BX133" s="23"/>
      <c r="BY133" s="23"/>
      <c r="BZ133" s="23"/>
      <c r="CA133" s="23"/>
      <c r="CB133" s="23"/>
      <c r="CC133" s="23"/>
      <c r="CD133" s="23"/>
      <c r="CE133" s="23"/>
      <c r="CF133" s="23"/>
    </row>
    <row r="134" spans="1:84" s="5" customFormat="1" hidden="1" x14ac:dyDescent="0.35">
      <c r="A134" s="6" t="s">
        <v>242</v>
      </c>
      <c r="B134" s="6" t="s">
        <v>227</v>
      </c>
      <c r="C134" s="6" t="s">
        <v>797</v>
      </c>
      <c r="D134" s="6" t="s">
        <v>243</v>
      </c>
      <c r="E134" s="6" t="str">
        <f>Yearly!$E$3</f>
        <v>UB</v>
      </c>
      <c r="F134" s="6">
        <v>0</v>
      </c>
      <c r="G134" s="6">
        <v>5</v>
      </c>
      <c r="H134" s="6" t="s">
        <v>16</v>
      </c>
      <c r="I134" s="6">
        <v>2</v>
      </c>
      <c r="J134" s="6">
        <v>35.4</v>
      </c>
      <c r="K134" s="6">
        <v>33.4</v>
      </c>
      <c r="L134" s="6">
        <v>30.8</v>
      </c>
      <c r="M134" s="6">
        <v>32.299999999999997</v>
      </c>
      <c r="N134" s="8">
        <v>26.459999999999997</v>
      </c>
      <c r="O134" s="9">
        <v>30.917250000000003</v>
      </c>
      <c r="P134" s="9">
        <v>29.479999999999993</v>
      </c>
      <c r="Q134" s="9">
        <v>26.669454545454542</v>
      </c>
      <c r="R134" s="46">
        <v>33.216500000000003</v>
      </c>
      <c r="S134" s="6" t="s">
        <v>9</v>
      </c>
      <c r="T134" s="42">
        <v>387080</v>
      </c>
      <c r="U134" s="15">
        <v>406278</v>
      </c>
      <c r="V134" s="19">
        <v>53.552968999999997</v>
      </c>
      <c r="W134" s="19">
        <v>-2.1964849000000002</v>
      </c>
      <c r="X134" s="23"/>
      <c r="Y134" s="23" t="str">
        <f t="shared" si="2"/>
        <v>increase</v>
      </c>
      <c r="Z134" s="23"/>
      <c r="AA134" s="23"/>
      <c r="AB134" s="23"/>
      <c r="AC134" s="23"/>
      <c r="AD134" s="23"/>
      <c r="AE134" s="23"/>
      <c r="AF134" s="23"/>
      <c r="AG134" s="23"/>
      <c r="AH134" s="23"/>
      <c r="AI134" s="23"/>
      <c r="AJ134" s="23"/>
      <c r="AK134" s="23"/>
      <c r="AL134" s="23"/>
      <c r="AM134" s="23"/>
      <c r="AN134" s="23"/>
      <c r="AO134" s="23"/>
      <c r="AP134" s="23"/>
      <c r="AQ134" s="23"/>
      <c r="AR134" s="23"/>
      <c r="AS134" s="23"/>
      <c r="AT134" s="23"/>
      <c r="AU134" s="23"/>
      <c r="AV134" s="23"/>
      <c r="AW134" s="23"/>
      <c r="AX134" s="23"/>
      <c r="AY134" s="23"/>
      <c r="AZ134" s="23"/>
      <c r="BA134" s="23"/>
      <c r="BB134" s="23"/>
      <c r="BC134" s="23"/>
      <c r="BD134" s="23"/>
      <c r="BE134" s="23"/>
      <c r="BF134" s="23"/>
      <c r="BG134" s="23"/>
      <c r="BH134" s="23"/>
      <c r="BI134" s="23"/>
      <c r="BJ134" s="23"/>
      <c r="BK134" s="23"/>
      <c r="BL134" s="23"/>
      <c r="BM134" s="23"/>
      <c r="BN134" s="23"/>
      <c r="BO134" s="23"/>
      <c r="BP134" s="23"/>
      <c r="BQ134" s="23"/>
      <c r="BR134" s="23"/>
      <c r="BS134" s="23"/>
      <c r="BT134" s="23"/>
      <c r="BU134" s="23"/>
      <c r="BV134" s="23"/>
      <c r="BW134" s="23"/>
      <c r="BX134" s="23"/>
      <c r="BY134" s="23"/>
      <c r="BZ134" s="23"/>
      <c r="CA134" s="23"/>
      <c r="CB134" s="23"/>
      <c r="CC134" s="23"/>
      <c r="CD134" s="23"/>
      <c r="CE134" s="23"/>
      <c r="CF134" s="23"/>
    </row>
    <row r="135" spans="1:84" s="5" customFormat="1" hidden="1" x14ac:dyDescent="0.35">
      <c r="A135" s="6" t="s">
        <v>244</v>
      </c>
      <c r="B135" s="6" t="s">
        <v>227</v>
      </c>
      <c r="C135" s="6" t="s">
        <v>798</v>
      </c>
      <c r="D135" s="6" t="s">
        <v>245</v>
      </c>
      <c r="E135" s="6" t="str">
        <f>Yearly!$E$2</f>
        <v>UT</v>
      </c>
      <c r="F135" s="6">
        <v>100</v>
      </c>
      <c r="G135" s="6">
        <v>10</v>
      </c>
      <c r="H135" s="6" t="s">
        <v>16</v>
      </c>
      <c r="I135" s="6">
        <v>2</v>
      </c>
      <c r="J135" s="6">
        <v>28.3</v>
      </c>
      <c r="K135" s="6">
        <v>26.8</v>
      </c>
      <c r="L135" s="6">
        <v>25.2</v>
      </c>
      <c r="M135" s="6">
        <v>24.3</v>
      </c>
      <c r="N135" s="8">
        <v>24.275999999999996</v>
      </c>
      <c r="O135" s="9">
        <v>24.735454545454541</v>
      </c>
      <c r="P135" s="9">
        <v>25.856000000000005</v>
      </c>
      <c r="Q135" s="9">
        <v>31.494000000000003</v>
      </c>
      <c r="R135" s="46">
        <v>24.526636363636364</v>
      </c>
      <c r="S135" s="6" t="s">
        <v>9</v>
      </c>
      <c r="T135" s="42">
        <v>386870</v>
      </c>
      <c r="U135" s="15">
        <v>404044</v>
      </c>
      <c r="V135" s="19">
        <v>53.532884000000003</v>
      </c>
      <c r="W135" s="19">
        <v>-2.19956</v>
      </c>
      <c r="X135" s="23"/>
      <c r="Y135" s="23" t="str">
        <f t="shared" si="2"/>
        <v>reduction</v>
      </c>
      <c r="Z135" s="23"/>
      <c r="AA135" s="23"/>
      <c r="AB135" s="23"/>
      <c r="AC135" s="23"/>
      <c r="AD135" s="23"/>
      <c r="AE135" s="23"/>
      <c r="AF135" s="23"/>
      <c r="AG135" s="23"/>
      <c r="AH135" s="23"/>
      <c r="AI135" s="23"/>
      <c r="AJ135" s="23"/>
      <c r="AK135" s="23"/>
      <c r="AL135" s="23"/>
      <c r="AM135" s="23"/>
      <c r="AN135" s="23"/>
      <c r="AO135" s="23"/>
      <c r="AP135" s="23"/>
      <c r="AQ135" s="23"/>
      <c r="AR135" s="23"/>
      <c r="AS135" s="23"/>
      <c r="AT135" s="23"/>
      <c r="AU135" s="23"/>
      <c r="AV135" s="23"/>
      <c r="AW135" s="23"/>
      <c r="AX135" s="23"/>
      <c r="AY135" s="23"/>
      <c r="AZ135" s="23"/>
      <c r="BA135" s="23"/>
      <c r="BB135" s="23"/>
      <c r="BC135" s="23"/>
      <c r="BD135" s="23"/>
      <c r="BE135" s="23"/>
      <c r="BF135" s="23"/>
      <c r="BG135" s="23"/>
      <c r="BH135" s="23"/>
      <c r="BI135" s="23"/>
      <c r="BJ135" s="23"/>
      <c r="BK135" s="23"/>
      <c r="BL135" s="23"/>
      <c r="BM135" s="23"/>
      <c r="BN135" s="23"/>
      <c r="BO135" s="23"/>
      <c r="BP135" s="23"/>
      <c r="BQ135" s="23"/>
      <c r="BR135" s="23"/>
      <c r="BS135" s="23"/>
      <c r="BT135" s="23"/>
      <c r="BU135" s="23"/>
      <c r="BV135" s="23"/>
      <c r="BW135" s="23"/>
      <c r="BX135" s="23"/>
      <c r="BY135" s="23"/>
      <c r="BZ135" s="23"/>
      <c r="CA135" s="23"/>
      <c r="CB135" s="23"/>
      <c r="CC135" s="23"/>
      <c r="CD135" s="23"/>
      <c r="CE135" s="23"/>
      <c r="CF135" s="23"/>
    </row>
    <row r="136" spans="1:84" s="5" customFormat="1" hidden="1" x14ac:dyDescent="0.35">
      <c r="A136" s="6" t="s">
        <v>246</v>
      </c>
      <c r="B136" s="6" t="s">
        <v>227</v>
      </c>
      <c r="C136" s="6" t="s">
        <v>799</v>
      </c>
      <c r="D136" s="6" t="s">
        <v>247</v>
      </c>
      <c r="E136" s="6" t="str">
        <f>Yearly!$E$2</f>
        <v>UT</v>
      </c>
      <c r="F136" s="6">
        <v>15</v>
      </c>
      <c r="G136" s="6">
        <v>1</v>
      </c>
      <c r="H136" s="6" t="s">
        <v>16</v>
      </c>
      <c r="I136" s="6">
        <v>2</v>
      </c>
      <c r="J136" s="6">
        <v>49.5</v>
      </c>
      <c r="K136" s="6">
        <v>47.9</v>
      </c>
      <c r="L136" s="6">
        <v>38.200000000000003</v>
      </c>
      <c r="M136" s="6">
        <v>43.1</v>
      </c>
      <c r="N136" s="8">
        <v>43.175999999999995</v>
      </c>
      <c r="O136" s="9">
        <v>44.627916666666657</v>
      </c>
      <c r="P136" s="9">
        <v>47.160666666666671</v>
      </c>
      <c r="Q136" s="9">
        <v>41.943666666666665</v>
      </c>
      <c r="R136" s="46">
        <v>42.524250000000002</v>
      </c>
      <c r="S136" s="6" t="s">
        <v>9</v>
      </c>
      <c r="T136" s="42">
        <v>385413</v>
      </c>
      <c r="U136" s="15">
        <v>408320</v>
      </c>
      <c r="V136" s="19">
        <v>53.571278999999997</v>
      </c>
      <c r="W136" s="19">
        <v>-2.2217424000000001</v>
      </c>
      <c r="X136" s="23"/>
      <c r="Y136" s="23" t="str">
        <f t="shared" si="2"/>
        <v>increase</v>
      </c>
      <c r="Z136" s="23"/>
      <c r="AA136" s="23"/>
      <c r="AB136" s="23"/>
      <c r="AC136" s="23"/>
      <c r="AD136" s="23"/>
      <c r="AE136" s="23"/>
      <c r="AF136" s="23"/>
      <c r="AG136" s="23"/>
      <c r="AH136" s="23"/>
      <c r="AI136" s="23"/>
      <c r="AJ136" s="23"/>
      <c r="AK136" s="23"/>
      <c r="AL136" s="23"/>
      <c r="AM136" s="23"/>
      <c r="AN136" s="23"/>
      <c r="AO136" s="23"/>
      <c r="AP136" s="23"/>
      <c r="AQ136" s="23"/>
      <c r="AR136" s="23"/>
      <c r="AS136" s="23"/>
      <c r="AT136" s="23"/>
      <c r="AU136" s="23"/>
      <c r="AV136" s="23"/>
      <c r="AW136" s="23"/>
      <c r="AX136" s="23"/>
      <c r="AY136" s="23"/>
      <c r="AZ136" s="23"/>
      <c r="BA136" s="23"/>
      <c r="BB136" s="23"/>
      <c r="BC136" s="23"/>
      <c r="BD136" s="23"/>
      <c r="BE136" s="23"/>
      <c r="BF136" s="23"/>
      <c r="BG136" s="23"/>
      <c r="BH136" s="23"/>
      <c r="BI136" s="23"/>
      <c r="BJ136" s="23"/>
      <c r="BK136" s="23"/>
      <c r="BL136" s="23"/>
      <c r="BM136" s="23"/>
      <c r="BN136" s="23"/>
      <c r="BO136" s="23"/>
      <c r="BP136" s="23"/>
      <c r="BQ136" s="23"/>
      <c r="BR136" s="23"/>
      <c r="BS136" s="23"/>
      <c r="BT136" s="23"/>
      <c r="BU136" s="23"/>
      <c r="BV136" s="23"/>
      <c r="BW136" s="23"/>
      <c r="BX136" s="23"/>
      <c r="BY136" s="23"/>
      <c r="BZ136" s="23"/>
      <c r="CA136" s="23"/>
      <c r="CB136" s="23"/>
      <c r="CC136" s="23"/>
      <c r="CD136" s="23"/>
      <c r="CE136" s="23"/>
      <c r="CF136" s="23"/>
    </row>
    <row r="137" spans="1:84" s="5" customFormat="1" hidden="1" x14ac:dyDescent="0.35">
      <c r="A137" s="6" t="s">
        <v>248</v>
      </c>
      <c r="B137" s="6" t="s">
        <v>227</v>
      </c>
      <c r="C137" s="6" t="s">
        <v>800</v>
      </c>
      <c r="D137" s="6" t="s">
        <v>249</v>
      </c>
      <c r="E137" s="6" t="str">
        <f>Yearly!$E$3</f>
        <v>UB</v>
      </c>
      <c r="F137" s="6">
        <v>0</v>
      </c>
      <c r="G137" s="6">
        <v>6</v>
      </c>
      <c r="H137" s="6" t="s">
        <v>16</v>
      </c>
      <c r="I137" s="6">
        <v>2</v>
      </c>
      <c r="J137" s="6">
        <v>39.799999999999997</v>
      </c>
      <c r="K137" s="6">
        <v>36.799999999999997</v>
      </c>
      <c r="L137" s="6">
        <v>32.5</v>
      </c>
      <c r="M137" s="6">
        <v>34.700000000000003</v>
      </c>
      <c r="N137" s="8">
        <v>32.844000000000001</v>
      </c>
      <c r="O137" s="9">
        <v>36.695749999999997</v>
      </c>
      <c r="P137" s="9">
        <v>34.481333333333339</v>
      </c>
      <c r="Q137" s="9">
        <v>32.348181818181821</v>
      </c>
      <c r="R137" s="46">
        <v>32.085000000000001</v>
      </c>
      <c r="S137" s="6" t="s">
        <v>9</v>
      </c>
      <c r="T137" s="42">
        <v>388603</v>
      </c>
      <c r="U137" s="15">
        <v>411925</v>
      </c>
      <c r="V137" s="19">
        <v>53.603760999999999</v>
      </c>
      <c r="W137" s="19">
        <v>-2.1737052000000001</v>
      </c>
      <c r="X137" s="23"/>
      <c r="Y137" s="23" t="str">
        <f t="shared" si="2"/>
        <v>reduction</v>
      </c>
      <c r="Z137" s="23"/>
      <c r="AA137" s="23"/>
      <c r="AB137" s="23"/>
      <c r="AC137" s="23"/>
      <c r="AD137" s="23"/>
      <c r="AE137" s="23"/>
      <c r="AF137" s="23"/>
      <c r="AG137" s="23"/>
      <c r="AH137" s="23"/>
      <c r="AI137" s="23"/>
      <c r="AJ137" s="23"/>
      <c r="AK137" s="23"/>
      <c r="AL137" s="23"/>
      <c r="AM137" s="23"/>
      <c r="AN137" s="23"/>
      <c r="AO137" s="23"/>
      <c r="AP137" s="23"/>
      <c r="AQ137" s="23"/>
      <c r="AR137" s="23"/>
      <c r="AS137" s="23"/>
      <c r="AT137" s="23"/>
      <c r="AU137" s="23"/>
      <c r="AV137" s="23"/>
      <c r="AW137" s="23"/>
      <c r="AX137" s="23"/>
      <c r="AY137" s="23"/>
      <c r="AZ137" s="23"/>
      <c r="BA137" s="23"/>
      <c r="BB137" s="23"/>
      <c r="BC137" s="23"/>
      <c r="BD137" s="23"/>
      <c r="BE137" s="23"/>
      <c r="BF137" s="23"/>
      <c r="BG137" s="23"/>
      <c r="BH137" s="23"/>
      <c r="BI137" s="23"/>
      <c r="BJ137" s="23"/>
      <c r="BK137" s="23"/>
      <c r="BL137" s="23"/>
      <c r="BM137" s="23"/>
      <c r="BN137" s="23"/>
      <c r="BO137" s="23"/>
      <c r="BP137" s="23"/>
      <c r="BQ137" s="23"/>
      <c r="BR137" s="23"/>
      <c r="BS137" s="23"/>
      <c r="BT137" s="23"/>
      <c r="BU137" s="23"/>
      <c r="BV137" s="23"/>
      <c r="BW137" s="23"/>
      <c r="BX137" s="23"/>
      <c r="BY137" s="23"/>
      <c r="BZ137" s="23"/>
      <c r="CA137" s="23"/>
      <c r="CB137" s="23"/>
      <c r="CC137" s="23"/>
      <c r="CD137" s="23"/>
      <c r="CE137" s="23"/>
      <c r="CF137" s="23"/>
    </row>
    <row r="138" spans="1:84" s="5" customFormat="1" hidden="1" x14ac:dyDescent="0.35">
      <c r="A138" s="6" t="s">
        <v>250</v>
      </c>
      <c r="B138" s="6" t="s">
        <v>227</v>
      </c>
      <c r="C138" s="6" t="s">
        <v>801</v>
      </c>
      <c r="D138" s="6" t="s">
        <v>251</v>
      </c>
      <c r="E138" s="6" t="str">
        <f>Yearly!$E$2</f>
        <v>UT</v>
      </c>
      <c r="F138" s="6">
        <v>0</v>
      </c>
      <c r="G138" s="6">
        <v>4</v>
      </c>
      <c r="H138" s="6" t="s">
        <v>16</v>
      </c>
      <c r="I138" s="6">
        <v>2</v>
      </c>
      <c r="J138" s="6">
        <v>49.8</v>
      </c>
      <c r="K138" s="6">
        <v>47.4</v>
      </c>
      <c r="L138" s="6">
        <v>40.4</v>
      </c>
      <c r="M138" s="6">
        <v>45.6</v>
      </c>
      <c r="N138" s="8">
        <v>44.268000000000001</v>
      </c>
      <c r="O138" s="9">
        <v>51.158545454545454</v>
      </c>
      <c r="P138" s="9">
        <v>41.491999999999997</v>
      </c>
      <c r="Q138" s="9">
        <v>44.963181818181816</v>
      </c>
      <c r="R138" s="46">
        <v>44.725250000000003</v>
      </c>
      <c r="S138" s="6" t="s">
        <v>9</v>
      </c>
      <c r="T138" s="42">
        <v>388932</v>
      </c>
      <c r="U138" s="15">
        <v>412091</v>
      </c>
      <c r="V138" s="19">
        <v>53.605260000000001</v>
      </c>
      <c r="W138" s="19">
        <v>-2.1687392999999999</v>
      </c>
      <c r="X138" s="23"/>
      <c r="Y138" s="23" t="str">
        <f t="shared" si="2"/>
        <v>reduction</v>
      </c>
      <c r="Z138" s="23"/>
      <c r="AA138" s="23"/>
      <c r="AB138" s="23"/>
      <c r="AC138" s="23"/>
      <c r="AD138" s="23"/>
      <c r="AE138" s="23"/>
      <c r="AF138" s="23"/>
      <c r="AG138" s="23"/>
      <c r="AH138" s="23"/>
      <c r="AI138" s="23"/>
      <c r="AJ138" s="23"/>
      <c r="AK138" s="23"/>
      <c r="AL138" s="23"/>
      <c r="AM138" s="23"/>
      <c r="AN138" s="23"/>
      <c r="AO138" s="23"/>
      <c r="AP138" s="23"/>
      <c r="AQ138" s="23"/>
      <c r="AR138" s="23"/>
      <c r="AS138" s="23"/>
      <c r="AT138" s="23"/>
      <c r="AU138" s="23"/>
      <c r="AV138" s="23"/>
      <c r="AW138" s="23"/>
      <c r="AX138" s="23"/>
      <c r="AY138" s="23"/>
      <c r="AZ138" s="23"/>
      <c r="BA138" s="23"/>
      <c r="BB138" s="23"/>
      <c r="BC138" s="23"/>
      <c r="BD138" s="23"/>
      <c r="BE138" s="23"/>
      <c r="BF138" s="23"/>
      <c r="BG138" s="23"/>
      <c r="BH138" s="23"/>
      <c r="BI138" s="23"/>
      <c r="BJ138" s="23"/>
      <c r="BK138" s="23"/>
      <c r="BL138" s="23"/>
      <c r="BM138" s="23"/>
      <c r="BN138" s="23"/>
      <c r="BO138" s="23"/>
      <c r="BP138" s="23"/>
      <c r="BQ138" s="23"/>
      <c r="BR138" s="23"/>
      <c r="BS138" s="23"/>
      <c r="BT138" s="23"/>
      <c r="BU138" s="23"/>
      <c r="BV138" s="23"/>
      <c r="BW138" s="23"/>
      <c r="BX138" s="23"/>
      <c r="BY138" s="23"/>
      <c r="BZ138" s="23"/>
      <c r="CA138" s="23"/>
      <c r="CB138" s="23"/>
      <c r="CC138" s="23"/>
      <c r="CD138" s="23"/>
      <c r="CE138" s="23"/>
      <c r="CF138" s="23"/>
    </row>
    <row r="139" spans="1:84" s="5" customFormat="1" hidden="1" x14ac:dyDescent="0.35">
      <c r="A139" s="6" t="s">
        <v>252</v>
      </c>
      <c r="B139" s="6" t="s">
        <v>227</v>
      </c>
      <c r="C139" s="6" t="s">
        <v>802</v>
      </c>
      <c r="D139" s="6" t="s">
        <v>253</v>
      </c>
      <c r="E139" s="6" t="str">
        <f>Yearly!$E$2</f>
        <v>UT</v>
      </c>
      <c r="F139" s="6">
        <v>0</v>
      </c>
      <c r="G139" s="6">
        <v>1</v>
      </c>
      <c r="H139" s="6" t="s">
        <v>16</v>
      </c>
      <c r="I139" s="6">
        <v>2</v>
      </c>
      <c r="J139" s="6">
        <v>57.6</v>
      </c>
      <c r="K139" s="6">
        <v>46.8</v>
      </c>
      <c r="L139" s="6">
        <v>40.200000000000003</v>
      </c>
      <c r="M139" s="6">
        <v>42.8</v>
      </c>
      <c r="N139" s="8">
        <v>42</v>
      </c>
      <c r="O139" s="9">
        <v>45.151166666666676</v>
      </c>
      <c r="P139" s="9">
        <v>41.609333333333332</v>
      </c>
      <c r="Q139" s="9">
        <v>40.505749999999999</v>
      </c>
      <c r="R139" s="46">
        <v>39.594749999999998</v>
      </c>
      <c r="S139" s="6" t="s">
        <v>9</v>
      </c>
      <c r="T139" s="42">
        <v>389057</v>
      </c>
      <c r="U139" s="15">
        <v>412217</v>
      </c>
      <c r="V139" s="19">
        <v>53.606394999999999</v>
      </c>
      <c r="W139" s="19">
        <v>-2.1668547</v>
      </c>
      <c r="X139" s="23"/>
      <c r="Y139" s="23" t="str">
        <f t="shared" si="2"/>
        <v>reduction</v>
      </c>
      <c r="Z139" s="23"/>
      <c r="AA139" s="23"/>
      <c r="AB139" s="23"/>
      <c r="AC139" s="23"/>
      <c r="AD139" s="23"/>
      <c r="AE139" s="23"/>
      <c r="AF139" s="23"/>
      <c r="AG139" s="23"/>
      <c r="AH139" s="23"/>
      <c r="AI139" s="23"/>
      <c r="AJ139" s="23"/>
      <c r="AK139" s="23"/>
      <c r="AL139" s="23"/>
      <c r="AM139" s="23"/>
      <c r="AN139" s="23"/>
      <c r="AO139" s="23"/>
      <c r="AP139" s="23"/>
      <c r="AQ139" s="23"/>
      <c r="AR139" s="23"/>
      <c r="AS139" s="23"/>
      <c r="AT139" s="23"/>
      <c r="AU139" s="23"/>
      <c r="AV139" s="23"/>
      <c r="AW139" s="23"/>
      <c r="AX139" s="23"/>
      <c r="AY139" s="23"/>
      <c r="AZ139" s="23"/>
      <c r="BA139" s="23"/>
      <c r="BB139" s="23"/>
      <c r="BC139" s="23"/>
      <c r="BD139" s="23"/>
      <c r="BE139" s="23"/>
      <c r="BF139" s="23"/>
      <c r="BG139" s="23"/>
      <c r="BH139" s="23"/>
      <c r="BI139" s="23"/>
      <c r="BJ139" s="23"/>
      <c r="BK139" s="23"/>
      <c r="BL139" s="23"/>
      <c r="BM139" s="23"/>
      <c r="BN139" s="23"/>
      <c r="BO139" s="23"/>
      <c r="BP139" s="23"/>
      <c r="BQ139" s="23"/>
      <c r="BR139" s="23"/>
      <c r="BS139" s="23"/>
      <c r="BT139" s="23"/>
      <c r="BU139" s="23"/>
      <c r="BV139" s="23"/>
      <c r="BW139" s="23"/>
      <c r="BX139" s="23"/>
      <c r="BY139" s="23"/>
      <c r="BZ139" s="23"/>
      <c r="CA139" s="23"/>
      <c r="CB139" s="23"/>
      <c r="CC139" s="23"/>
      <c r="CD139" s="23"/>
      <c r="CE139" s="23"/>
      <c r="CF139" s="23"/>
    </row>
    <row r="140" spans="1:84" s="5" customFormat="1" hidden="1" x14ac:dyDescent="0.35">
      <c r="A140" s="6" t="s">
        <v>254</v>
      </c>
      <c r="B140" s="6" t="s">
        <v>227</v>
      </c>
      <c r="C140" s="6" t="s">
        <v>803</v>
      </c>
      <c r="D140" s="6" t="s">
        <v>255</v>
      </c>
      <c r="E140" s="6" t="str">
        <f>Yearly!$E$3</f>
        <v>UB</v>
      </c>
      <c r="F140" s="6">
        <v>0</v>
      </c>
      <c r="G140" s="6">
        <v>4</v>
      </c>
      <c r="H140" s="6" t="s">
        <v>16</v>
      </c>
      <c r="I140" s="6">
        <v>2</v>
      </c>
      <c r="J140" s="6">
        <v>21.5</v>
      </c>
      <c r="K140" s="6">
        <v>21.9</v>
      </c>
      <c r="L140" s="6">
        <v>21.7</v>
      </c>
      <c r="M140" s="6">
        <v>18.600000000000001</v>
      </c>
      <c r="N140" s="8">
        <v>18.731999999999999</v>
      </c>
      <c r="O140" s="9">
        <v>20.482583333333331</v>
      </c>
      <c r="P140" s="9">
        <v>18.303999999999998</v>
      </c>
      <c r="Q140" s="9">
        <v>18.69709090909091</v>
      </c>
      <c r="R140" s="46">
        <v>17.670000000000002</v>
      </c>
      <c r="S140" s="6" t="s">
        <v>9</v>
      </c>
      <c r="T140" s="42">
        <v>388800</v>
      </c>
      <c r="U140" s="15">
        <v>413603</v>
      </c>
      <c r="V140" s="19">
        <v>53.618848</v>
      </c>
      <c r="W140" s="19">
        <v>-2.1707890999999999</v>
      </c>
      <c r="X140" s="23"/>
      <c r="Y140" s="23" t="str">
        <f t="shared" si="2"/>
        <v>reduction</v>
      </c>
      <c r="Z140" s="23"/>
      <c r="AA140" s="23"/>
      <c r="AB140" s="23"/>
      <c r="AC140" s="23"/>
      <c r="AD140" s="23"/>
      <c r="AE140" s="23"/>
      <c r="AF140" s="23"/>
      <c r="AG140" s="23"/>
      <c r="AH140" s="23"/>
      <c r="AI140" s="23"/>
      <c r="AJ140" s="23"/>
      <c r="AK140" s="23"/>
      <c r="AL140" s="23"/>
      <c r="AM140" s="23"/>
      <c r="AN140" s="23"/>
      <c r="AO140" s="23"/>
      <c r="AP140" s="23"/>
      <c r="AQ140" s="23"/>
      <c r="AR140" s="23"/>
      <c r="AS140" s="23"/>
      <c r="AT140" s="23"/>
      <c r="AU140" s="23"/>
      <c r="AV140" s="23"/>
      <c r="AW140" s="23"/>
      <c r="AX140" s="23"/>
      <c r="AY140" s="23"/>
      <c r="AZ140" s="23"/>
      <c r="BA140" s="23"/>
      <c r="BB140" s="23"/>
      <c r="BC140" s="23"/>
      <c r="BD140" s="23"/>
      <c r="BE140" s="23"/>
      <c r="BF140" s="23"/>
      <c r="BG140" s="23"/>
      <c r="BH140" s="23"/>
      <c r="BI140" s="23"/>
      <c r="BJ140" s="23"/>
      <c r="BK140" s="23"/>
      <c r="BL140" s="23"/>
      <c r="BM140" s="23"/>
      <c r="BN140" s="23"/>
      <c r="BO140" s="23"/>
      <c r="BP140" s="23"/>
      <c r="BQ140" s="23"/>
      <c r="BR140" s="23"/>
      <c r="BS140" s="23"/>
      <c r="BT140" s="23"/>
      <c r="BU140" s="23"/>
      <c r="BV140" s="23"/>
      <c r="BW140" s="23"/>
      <c r="BX140" s="23"/>
      <c r="BY140" s="23"/>
      <c r="BZ140" s="23"/>
      <c r="CA140" s="23"/>
      <c r="CB140" s="23"/>
      <c r="CC140" s="23"/>
      <c r="CD140" s="23"/>
      <c r="CE140" s="23"/>
      <c r="CF140" s="23"/>
    </row>
    <row r="141" spans="1:84" s="5" customFormat="1" hidden="1" x14ac:dyDescent="0.35">
      <c r="A141" s="6" t="s">
        <v>256</v>
      </c>
      <c r="B141" s="6" t="s">
        <v>227</v>
      </c>
      <c r="C141" s="6" t="s">
        <v>804</v>
      </c>
      <c r="D141" s="6" t="s">
        <v>257</v>
      </c>
      <c r="E141" s="6" t="str">
        <f>Yearly!$E$2</f>
        <v>UT</v>
      </c>
      <c r="F141" s="6">
        <v>0</v>
      </c>
      <c r="G141" s="6">
        <v>4</v>
      </c>
      <c r="H141" s="6" t="s">
        <v>16</v>
      </c>
      <c r="I141" s="6">
        <v>2</v>
      </c>
      <c r="J141" s="6">
        <v>51.7</v>
      </c>
      <c r="K141" s="6">
        <v>49.1</v>
      </c>
      <c r="L141" s="6">
        <v>49.3</v>
      </c>
      <c r="M141" s="6">
        <v>45.7</v>
      </c>
      <c r="N141" s="8">
        <v>40.991999999999997</v>
      </c>
      <c r="O141" s="9">
        <v>46.834666666666678</v>
      </c>
      <c r="P141" s="9">
        <v>43.904000000000003</v>
      </c>
      <c r="Q141" s="9">
        <v>41.356636363636369</v>
      </c>
      <c r="R141" s="9" t="s">
        <v>41</v>
      </c>
      <c r="S141" s="6" t="s">
        <v>9</v>
      </c>
      <c r="T141" s="42">
        <v>389954</v>
      </c>
      <c r="U141" s="15">
        <v>413797</v>
      </c>
      <c r="V141" s="19">
        <v>53.620615000000001</v>
      </c>
      <c r="W141" s="19">
        <v>-2.1533500000000001</v>
      </c>
      <c r="X141" s="23"/>
      <c r="Y141" s="23" t="str">
        <f t="shared" si="2"/>
        <v>increase</v>
      </c>
      <c r="Z141" s="23"/>
      <c r="AA141" s="23"/>
      <c r="AB141" s="23"/>
      <c r="AC141" s="23"/>
      <c r="AD141" s="23"/>
      <c r="AE141" s="23"/>
      <c r="AF141" s="23"/>
      <c r="AG141" s="23"/>
      <c r="AH141" s="23"/>
      <c r="AI141" s="23"/>
      <c r="AJ141" s="23"/>
      <c r="AK141" s="23"/>
      <c r="AL141" s="23"/>
      <c r="AM141" s="23"/>
      <c r="AN141" s="23"/>
      <c r="AO141" s="23"/>
      <c r="AP141" s="23"/>
      <c r="AQ141" s="23"/>
      <c r="AR141" s="23"/>
      <c r="AS141" s="23"/>
      <c r="AT141" s="23"/>
      <c r="AU141" s="23"/>
      <c r="AV141" s="23"/>
      <c r="AW141" s="23"/>
      <c r="AX141" s="23"/>
      <c r="AY141" s="23"/>
      <c r="AZ141" s="23"/>
      <c r="BA141" s="23"/>
      <c r="BB141" s="23"/>
      <c r="BC141" s="23"/>
      <c r="BD141" s="23"/>
      <c r="BE141" s="23"/>
      <c r="BF141" s="23"/>
      <c r="BG141" s="23"/>
      <c r="BH141" s="23"/>
      <c r="BI141" s="23"/>
      <c r="BJ141" s="23"/>
      <c r="BK141" s="23"/>
      <c r="BL141" s="23"/>
      <c r="BM141" s="23"/>
      <c r="BN141" s="23"/>
      <c r="BO141" s="23"/>
      <c r="BP141" s="23"/>
      <c r="BQ141" s="23"/>
      <c r="BR141" s="23"/>
      <c r="BS141" s="23"/>
      <c r="BT141" s="23"/>
      <c r="BU141" s="23"/>
      <c r="BV141" s="23"/>
      <c r="BW141" s="23"/>
      <c r="BX141" s="23"/>
      <c r="BY141" s="23"/>
      <c r="BZ141" s="23"/>
      <c r="CA141" s="23"/>
      <c r="CB141" s="23"/>
      <c r="CC141" s="23"/>
      <c r="CD141" s="23"/>
      <c r="CE141" s="23"/>
      <c r="CF141" s="23"/>
    </row>
    <row r="142" spans="1:84" s="5" customFormat="1" hidden="1" x14ac:dyDescent="0.35">
      <c r="A142" s="6" t="s">
        <v>258</v>
      </c>
      <c r="B142" s="6" t="s">
        <v>227</v>
      </c>
      <c r="C142" s="6" t="s">
        <v>805</v>
      </c>
      <c r="D142" s="6" t="s">
        <v>259</v>
      </c>
      <c r="E142" s="6" t="str">
        <f>Yearly!$E$2</f>
        <v>UT</v>
      </c>
      <c r="F142" s="6">
        <v>20</v>
      </c>
      <c r="G142" s="6">
        <v>2</v>
      </c>
      <c r="H142" s="6" t="s">
        <v>16</v>
      </c>
      <c r="I142" s="6">
        <v>2</v>
      </c>
      <c r="J142" s="6">
        <v>46.4</v>
      </c>
      <c r="K142" s="6">
        <v>44.4</v>
      </c>
      <c r="L142" s="6">
        <v>42.1</v>
      </c>
      <c r="M142" s="6">
        <v>37</v>
      </c>
      <c r="N142" s="8">
        <v>36.624000000000002</v>
      </c>
      <c r="O142" s="8">
        <v>43.307727272727277</v>
      </c>
      <c r="P142" s="8">
        <v>40.135333333333342</v>
      </c>
      <c r="Q142" s="8">
        <v>31.407</v>
      </c>
      <c r="R142" s="46">
        <v>39.389727272727271</v>
      </c>
      <c r="S142" s="6" t="s">
        <v>9</v>
      </c>
      <c r="T142" s="42">
        <v>392072</v>
      </c>
      <c r="U142" s="15">
        <v>415687</v>
      </c>
      <c r="V142" s="19">
        <v>53.637639</v>
      </c>
      <c r="W142" s="19">
        <v>-2.1213788</v>
      </c>
      <c r="X142" s="23"/>
      <c r="Y142" s="23" t="str">
        <f t="shared" si="2"/>
        <v>increase</v>
      </c>
      <c r="Z142" s="23"/>
      <c r="AA142" s="23"/>
      <c r="AB142" s="23"/>
      <c r="AC142" s="23"/>
      <c r="AD142" s="23"/>
      <c r="AE142" s="23"/>
      <c r="AF142" s="23"/>
      <c r="AG142" s="23"/>
      <c r="AH142" s="23"/>
      <c r="AI142" s="23"/>
      <c r="AJ142" s="23"/>
      <c r="AK142" s="23"/>
      <c r="AL142" s="23"/>
      <c r="AM142" s="23"/>
      <c r="AN142" s="23"/>
      <c r="AO142" s="23"/>
      <c r="AP142" s="23"/>
      <c r="AQ142" s="23"/>
      <c r="AR142" s="23"/>
      <c r="AS142" s="23"/>
      <c r="AT142" s="23"/>
      <c r="AU142" s="23"/>
      <c r="AV142" s="23"/>
      <c r="AW142" s="23"/>
      <c r="AX142" s="23"/>
      <c r="AY142" s="23"/>
      <c r="AZ142" s="23"/>
      <c r="BA142" s="23"/>
      <c r="BB142" s="23"/>
      <c r="BC142" s="23"/>
      <c r="BD142" s="23"/>
      <c r="BE142" s="23"/>
      <c r="BF142" s="23"/>
      <c r="BG142" s="23"/>
      <c r="BH142" s="23"/>
      <c r="BI142" s="23"/>
      <c r="BJ142" s="23"/>
      <c r="BK142" s="23"/>
      <c r="BL142" s="23"/>
      <c r="BM142" s="23"/>
      <c r="BN142" s="23"/>
      <c r="BO142" s="23"/>
      <c r="BP142" s="23"/>
      <c r="BQ142" s="23"/>
      <c r="BR142" s="23"/>
      <c r="BS142" s="23"/>
      <c r="BT142" s="23"/>
      <c r="BU142" s="23"/>
      <c r="BV142" s="23"/>
      <c r="BW142" s="23"/>
      <c r="BX142" s="23"/>
      <c r="BY142" s="23"/>
      <c r="BZ142" s="23"/>
      <c r="CA142" s="23"/>
      <c r="CB142" s="23"/>
      <c r="CC142" s="23"/>
      <c r="CD142" s="23"/>
      <c r="CE142" s="23"/>
      <c r="CF142" s="23"/>
    </row>
    <row r="143" spans="1:84" s="5" customFormat="1" hidden="1" x14ac:dyDescent="0.35">
      <c r="A143" s="6" t="s">
        <v>260</v>
      </c>
      <c r="B143" s="6" t="s">
        <v>227</v>
      </c>
      <c r="C143" s="6" t="s">
        <v>806</v>
      </c>
      <c r="D143" s="6" t="s">
        <v>261</v>
      </c>
      <c r="E143" s="6" t="str">
        <f>Yearly!$E$3</f>
        <v>UB</v>
      </c>
      <c r="F143" s="6">
        <v>30</v>
      </c>
      <c r="G143" s="6">
        <v>15</v>
      </c>
      <c r="H143" s="6" t="s">
        <v>16</v>
      </c>
      <c r="I143" s="6">
        <v>2</v>
      </c>
      <c r="J143" s="6">
        <v>22.7</v>
      </c>
      <c r="K143" s="6">
        <v>21.3</v>
      </c>
      <c r="L143" s="6">
        <v>17.600000000000001</v>
      </c>
      <c r="M143" s="6">
        <v>28</v>
      </c>
      <c r="N143" s="8">
        <v>14.867999999999999</v>
      </c>
      <c r="O143" s="8">
        <v>19.465727272727275</v>
      </c>
      <c r="P143" s="8">
        <v>18.274666666666665</v>
      </c>
      <c r="Q143" s="8">
        <v>13.658999999999997</v>
      </c>
      <c r="R143" s="46">
        <v>17.2</v>
      </c>
      <c r="S143" s="6" t="s">
        <v>16</v>
      </c>
      <c r="T143" s="42">
        <v>392042</v>
      </c>
      <c r="U143" s="15">
        <v>415707</v>
      </c>
      <c r="V143" s="19">
        <v>53.637819</v>
      </c>
      <c r="W143" s="19">
        <v>-2.1218330999999999</v>
      </c>
      <c r="X143" s="23"/>
      <c r="Y143" s="23" t="str">
        <f t="shared" si="2"/>
        <v>increase</v>
      </c>
      <c r="Z143" s="23"/>
      <c r="AA143" s="23"/>
      <c r="AB143" s="23"/>
      <c r="AC143" s="23"/>
      <c r="AD143" s="23"/>
      <c r="AE143" s="23"/>
      <c r="AF143" s="23"/>
      <c r="AG143" s="23"/>
      <c r="AH143" s="23"/>
      <c r="AI143" s="23"/>
      <c r="AJ143" s="23"/>
      <c r="AK143" s="23"/>
      <c r="AL143" s="23"/>
      <c r="AM143" s="23"/>
      <c r="AN143" s="23"/>
      <c r="AO143" s="23"/>
      <c r="AP143" s="23"/>
      <c r="AQ143" s="23"/>
      <c r="AR143" s="23"/>
      <c r="AS143" s="23"/>
      <c r="AT143" s="23"/>
      <c r="AU143" s="23"/>
      <c r="AV143" s="23"/>
      <c r="AW143" s="23"/>
      <c r="AX143" s="23"/>
      <c r="AY143" s="23"/>
      <c r="AZ143" s="23"/>
      <c r="BA143" s="23"/>
      <c r="BB143" s="23"/>
      <c r="BC143" s="23"/>
      <c r="BD143" s="23"/>
      <c r="BE143" s="23"/>
      <c r="BF143" s="23"/>
      <c r="BG143" s="23"/>
      <c r="BH143" s="23"/>
      <c r="BI143" s="23"/>
      <c r="BJ143" s="23"/>
      <c r="BK143" s="23"/>
      <c r="BL143" s="23"/>
      <c r="BM143" s="23"/>
      <c r="BN143" s="23"/>
      <c r="BO143" s="23"/>
      <c r="BP143" s="23"/>
      <c r="BQ143" s="23"/>
      <c r="BR143" s="23"/>
      <c r="BS143" s="23"/>
      <c r="BT143" s="23"/>
      <c r="BU143" s="23"/>
      <c r="BV143" s="23"/>
      <c r="BW143" s="23"/>
      <c r="BX143" s="23"/>
      <c r="BY143" s="23"/>
      <c r="BZ143" s="23"/>
      <c r="CA143" s="23"/>
      <c r="CB143" s="23"/>
      <c r="CC143" s="23"/>
      <c r="CD143" s="23"/>
      <c r="CE143" s="23"/>
      <c r="CF143" s="23"/>
    </row>
    <row r="144" spans="1:84" s="5" customFormat="1" x14ac:dyDescent="0.35">
      <c r="A144" s="6" t="s">
        <v>262</v>
      </c>
      <c r="B144" s="6" t="s">
        <v>227</v>
      </c>
      <c r="C144" s="6" t="s">
        <v>807</v>
      </c>
      <c r="D144" s="6" t="s">
        <v>263</v>
      </c>
      <c r="E144" s="6" t="s">
        <v>264</v>
      </c>
      <c r="F144" s="6">
        <v>100</v>
      </c>
      <c r="G144" s="6">
        <v>50</v>
      </c>
      <c r="H144" s="6" t="s">
        <v>16</v>
      </c>
      <c r="I144" s="6">
        <v>2</v>
      </c>
      <c r="J144" s="6">
        <v>16.3</v>
      </c>
      <c r="K144" s="6">
        <v>17.7</v>
      </c>
      <c r="L144" s="6">
        <v>17.5</v>
      </c>
      <c r="M144" s="6">
        <v>14</v>
      </c>
      <c r="N144" s="8">
        <v>12.6</v>
      </c>
      <c r="O144" s="8">
        <v>12.74</v>
      </c>
      <c r="P144" s="39">
        <v>15.1</v>
      </c>
      <c r="Q144" s="39">
        <v>29.231999999999999</v>
      </c>
      <c r="R144" s="54">
        <v>12.9</v>
      </c>
      <c r="S144" s="6" t="s">
        <v>16</v>
      </c>
      <c r="T144" s="42">
        <v>393665</v>
      </c>
      <c r="U144" s="15">
        <v>417816</v>
      </c>
      <c r="V144" s="19">
        <v>53.656796999999997</v>
      </c>
      <c r="W144" s="19">
        <v>-2.0973302999999999</v>
      </c>
      <c r="X144" s="23"/>
      <c r="Y144" s="23" t="str">
        <f t="shared" si="2"/>
        <v>reduction</v>
      </c>
      <c r="Z144" s="23"/>
      <c r="AA144" s="23"/>
      <c r="AB144" s="23"/>
      <c r="AC144" s="23"/>
      <c r="AD144" s="23"/>
      <c r="AE144" s="23"/>
      <c r="AF144" s="23"/>
      <c r="AG144" s="23"/>
      <c r="AH144" s="23"/>
      <c r="AI144" s="23"/>
      <c r="AJ144" s="23"/>
      <c r="AK144" s="23"/>
      <c r="AL144" s="23"/>
      <c r="AM144" s="23"/>
      <c r="AN144" s="23"/>
      <c r="AO144" s="23"/>
      <c r="AP144" s="23"/>
      <c r="AQ144" s="23"/>
      <c r="AR144" s="23"/>
      <c r="AS144" s="23"/>
      <c r="AT144" s="23"/>
      <c r="AU144" s="23"/>
      <c r="AV144" s="23"/>
      <c r="AW144" s="23"/>
      <c r="AX144" s="23"/>
      <c r="AY144" s="23"/>
      <c r="AZ144" s="23"/>
      <c r="BA144" s="23"/>
      <c r="BB144" s="23"/>
      <c r="BC144" s="23"/>
      <c r="BD144" s="23"/>
      <c r="BE144" s="23"/>
      <c r="BF144" s="23"/>
      <c r="BG144" s="23"/>
      <c r="BH144" s="23"/>
      <c r="BI144" s="23"/>
      <c r="BJ144" s="23"/>
      <c r="BK144" s="23"/>
      <c r="BL144" s="23"/>
      <c r="BM144" s="23"/>
      <c r="BN144" s="23"/>
      <c r="BO144" s="23"/>
      <c r="BP144" s="23"/>
      <c r="BQ144" s="23"/>
      <c r="BR144" s="23"/>
      <c r="BS144" s="23"/>
      <c r="BT144" s="23"/>
      <c r="BU144" s="23"/>
      <c r="BV144" s="23"/>
      <c r="BW144" s="23"/>
      <c r="BX144" s="23"/>
      <c r="BY144" s="23"/>
      <c r="BZ144" s="23"/>
      <c r="CA144" s="23"/>
      <c r="CB144" s="23"/>
      <c r="CC144" s="23"/>
      <c r="CD144" s="23"/>
      <c r="CE144" s="23"/>
      <c r="CF144" s="23"/>
    </row>
    <row r="145" spans="1:84" s="5" customFormat="1" hidden="1" x14ac:dyDescent="0.35">
      <c r="A145" s="6" t="s">
        <v>265</v>
      </c>
      <c r="B145" s="6" t="s">
        <v>227</v>
      </c>
      <c r="C145" s="6" t="s">
        <v>808</v>
      </c>
      <c r="D145" s="6" t="s">
        <v>266</v>
      </c>
      <c r="E145" s="6" t="str">
        <f>Yearly!$E$2</f>
        <v>UT</v>
      </c>
      <c r="F145" s="6">
        <v>30</v>
      </c>
      <c r="G145" s="6">
        <v>10</v>
      </c>
      <c r="H145" s="6" t="s">
        <v>16</v>
      </c>
      <c r="I145" s="6">
        <v>2</v>
      </c>
      <c r="J145" s="6">
        <v>36.4</v>
      </c>
      <c r="K145" s="6">
        <v>35.1</v>
      </c>
      <c r="L145" s="6">
        <v>32.4</v>
      </c>
      <c r="M145" s="6">
        <v>28.5</v>
      </c>
      <c r="N145" s="8">
        <v>21.084</v>
      </c>
      <c r="O145" s="8">
        <v>32.780222222222221</v>
      </c>
      <c r="P145" s="8">
        <v>29.707333333333334</v>
      </c>
      <c r="Q145" s="8">
        <v>24.166666666666671</v>
      </c>
      <c r="R145" s="46">
        <v>27.016500000000001</v>
      </c>
      <c r="S145" s="6" t="s">
        <v>9</v>
      </c>
      <c r="T145" s="42">
        <v>392976</v>
      </c>
      <c r="U145" s="15">
        <v>411906</v>
      </c>
      <c r="V145" s="19">
        <v>53.603667999999999</v>
      </c>
      <c r="W145" s="19">
        <v>-2.1076199</v>
      </c>
      <c r="X145" s="23"/>
      <c r="Y145" s="23" t="str">
        <f t="shared" si="2"/>
        <v>increase</v>
      </c>
      <c r="Z145" s="23"/>
      <c r="AA145" s="23"/>
      <c r="AB145" s="23"/>
      <c r="AC145" s="23"/>
      <c r="AD145" s="23"/>
      <c r="AE145" s="23"/>
      <c r="AF145" s="23"/>
      <c r="AG145" s="23"/>
      <c r="AH145" s="23"/>
      <c r="AI145" s="23"/>
      <c r="AJ145" s="23"/>
      <c r="AK145" s="23"/>
      <c r="AL145" s="23"/>
      <c r="AM145" s="23"/>
      <c r="AN145" s="23"/>
      <c r="AO145" s="23"/>
      <c r="AP145" s="23"/>
      <c r="AQ145" s="23"/>
      <c r="AR145" s="23"/>
      <c r="AS145" s="23"/>
      <c r="AT145" s="23"/>
      <c r="AU145" s="23"/>
      <c r="AV145" s="23"/>
      <c r="AW145" s="23"/>
      <c r="AX145" s="23"/>
      <c r="AY145" s="23"/>
      <c r="AZ145" s="23"/>
      <c r="BA145" s="23"/>
      <c r="BB145" s="23"/>
      <c r="BC145" s="23"/>
      <c r="BD145" s="23"/>
      <c r="BE145" s="23"/>
      <c r="BF145" s="23"/>
      <c r="BG145" s="23"/>
      <c r="BH145" s="23"/>
      <c r="BI145" s="23"/>
      <c r="BJ145" s="23"/>
      <c r="BK145" s="23"/>
      <c r="BL145" s="23"/>
      <c r="BM145" s="23"/>
      <c r="BN145" s="23"/>
      <c r="BO145" s="23"/>
      <c r="BP145" s="23"/>
      <c r="BQ145" s="23"/>
      <c r="BR145" s="23"/>
      <c r="BS145" s="23"/>
      <c r="BT145" s="23"/>
      <c r="BU145" s="23"/>
      <c r="BV145" s="23"/>
      <c r="BW145" s="23"/>
      <c r="BX145" s="23"/>
      <c r="BY145" s="23"/>
      <c r="BZ145" s="23"/>
      <c r="CA145" s="23"/>
      <c r="CB145" s="23"/>
      <c r="CC145" s="23"/>
      <c r="CD145" s="23"/>
      <c r="CE145" s="23"/>
      <c r="CF145" s="23"/>
    </row>
    <row r="146" spans="1:84" s="5" customFormat="1" hidden="1" x14ac:dyDescent="0.35">
      <c r="A146" s="6" t="s">
        <v>267</v>
      </c>
      <c r="B146" s="6" t="s">
        <v>227</v>
      </c>
      <c r="C146" s="6" t="s">
        <v>809</v>
      </c>
      <c r="D146" s="6" t="s">
        <v>268</v>
      </c>
      <c r="E146" s="6" t="str">
        <f>Yearly!$E$3</f>
        <v>UB</v>
      </c>
      <c r="F146" s="6">
        <v>40</v>
      </c>
      <c r="G146" s="6">
        <v>2</v>
      </c>
      <c r="H146" s="6" t="s">
        <v>16</v>
      </c>
      <c r="I146" s="6">
        <v>2</v>
      </c>
      <c r="J146" s="6">
        <v>31.9</v>
      </c>
      <c r="K146" s="6">
        <v>30.9</v>
      </c>
      <c r="L146" s="6">
        <v>31.7</v>
      </c>
      <c r="M146" s="6">
        <v>28.3</v>
      </c>
      <c r="N146" s="8">
        <v>27.468</v>
      </c>
      <c r="O146" s="8">
        <v>29.930727272727275</v>
      </c>
      <c r="P146" s="8">
        <v>26.341333333333335</v>
      </c>
      <c r="Q146" s="8">
        <v>22.561999999999998</v>
      </c>
      <c r="R146" s="46">
        <v>19.899999999999999</v>
      </c>
      <c r="S146" s="6" t="s">
        <v>9</v>
      </c>
      <c r="T146" s="42">
        <v>392542</v>
      </c>
      <c r="U146" s="15">
        <v>411709</v>
      </c>
      <c r="V146" s="19">
        <v>53.601891000000002</v>
      </c>
      <c r="W146" s="19">
        <v>-2.1141738000000001</v>
      </c>
      <c r="X146" s="23"/>
      <c r="Y146" s="23" t="str">
        <f t="shared" si="2"/>
        <v>reduction</v>
      </c>
      <c r="Z146" s="23"/>
      <c r="AA146" s="23"/>
      <c r="AB146" s="23"/>
      <c r="AC146" s="23"/>
      <c r="AD146" s="23"/>
      <c r="AE146" s="23"/>
      <c r="AF146" s="23"/>
      <c r="AG146" s="23"/>
      <c r="AH146" s="23"/>
      <c r="AI146" s="23"/>
      <c r="AJ146" s="23"/>
      <c r="AK146" s="23"/>
      <c r="AL146" s="23"/>
      <c r="AM146" s="23"/>
      <c r="AN146" s="23"/>
      <c r="AO146" s="23"/>
      <c r="AP146" s="23"/>
      <c r="AQ146" s="23"/>
      <c r="AR146" s="23"/>
      <c r="AS146" s="23"/>
      <c r="AT146" s="23"/>
      <c r="AU146" s="23"/>
      <c r="AV146" s="23"/>
      <c r="AW146" s="23"/>
      <c r="AX146" s="23"/>
      <c r="AY146" s="23"/>
      <c r="AZ146" s="23"/>
      <c r="BA146" s="23"/>
      <c r="BB146" s="23"/>
      <c r="BC146" s="23"/>
      <c r="BD146" s="23"/>
      <c r="BE146" s="23"/>
      <c r="BF146" s="23"/>
      <c r="BG146" s="23"/>
      <c r="BH146" s="23"/>
      <c r="BI146" s="23"/>
      <c r="BJ146" s="23"/>
      <c r="BK146" s="23"/>
      <c r="BL146" s="23"/>
      <c r="BM146" s="23"/>
      <c r="BN146" s="23"/>
      <c r="BO146" s="23"/>
      <c r="BP146" s="23"/>
      <c r="BQ146" s="23"/>
      <c r="BR146" s="23"/>
      <c r="BS146" s="23"/>
      <c r="BT146" s="23"/>
      <c r="BU146" s="23"/>
      <c r="BV146" s="23"/>
      <c r="BW146" s="23"/>
      <c r="BX146" s="23"/>
      <c r="BY146" s="23"/>
      <c r="BZ146" s="23"/>
      <c r="CA146" s="23"/>
      <c r="CB146" s="23"/>
      <c r="CC146" s="23"/>
      <c r="CD146" s="23"/>
      <c r="CE146" s="23"/>
      <c r="CF146" s="23"/>
    </row>
    <row r="147" spans="1:84" s="23" customFormat="1" hidden="1" x14ac:dyDescent="0.35">
      <c r="A147" s="6" t="s">
        <v>269</v>
      </c>
      <c r="B147" s="6" t="s">
        <v>227</v>
      </c>
      <c r="C147" s="6" t="s">
        <v>810</v>
      </c>
      <c r="D147" s="6" t="s">
        <v>270</v>
      </c>
      <c r="E147" s="6" t="str">
        <f>Yearly!$E$3</f>
        <v>UB</v>
      </c>
      <c r="F147" s="6">
        <v>50</v>
      </c>
      <c r="G147" s="6">
        <v>12</v>
      </c>
      <c r="H147" s="6" t="s">
        <v>16</v>
      </c>
      <c r="I147" s="6">
        <v>2</v>
      </c>
      <c r="J147" s="6">
        <v>27.8</v>
      </c>
      <c r="K147" s="6">
        <v>27.8</v>
      </c>
      <c r="L147" s="6">
        <v>28.9</v>
      </c>
      <c r="M147" s="6">
        <v>26.3</v>
      </c>
      <c r="N147" s="8">
        <v>25.451999999999998</v>
      </c>
      <c r="O147" s="8">
        <v>25.624083333333335</v>
      </c>
      <c r="P147" s="8">
        <v>25.669599999999999</v>
      </c>
      <c r="Q147" s="8">
        <v>36.1</v>
      </c>
      <c r="R147" s="46">
        <v>23.469818181818184</v>
      </c>
      <c r="S147" s="6" t="s">
        <v>9</v>
      </c>
      <c r="T147" s="42">
        <v>391214</v>
      </c>
      <c r="U147" s="6">
        <v>412609</v>
      </c>
      <c r="V147" s="19">
        <v>53.609960000000001</v>
      </c>
      <c r="W147" s="19">
        <v>-2.1342672999999999</v>
      </c>
      <c r="Y147" s="23" t="str">
        <f t="shared" si="2"/>
        <v>reduction</v>
      </c>
    </row>
    <row r="148" spans="1:84" s="23" customFormat="1" hidden="1" x14ac:dyDescent="0.35">
      <c r="A148" s="29" t="s">
        <v>271</v>
      </c>
      <c r="B148" s="29" t="s">
        <v>272</v>
      </c>
      <c r="C148" s="29" t="s">
        <v>273</v>
      </c>
      <c r="D148" s="29" t="s">
        <v>274</v>
      </c>
      <c r="E148" s="29" t="s">
        <v>19</v>
      </c>
      <c r="F148" s="29">
        <v>16</v>
      </c>
      <c r="G148" s="29">
        <v>45</v>
      </c>
      <c r="H148" s="29" t="s">
        <v>16</v>
      </c>
      <c r="I148" s="29">
        <v>1.7</v>
      </c>
      <c r="J148" s="30">
        <v>21.8</v>
      </c>
      <c r="K148" s="30">
        <v>23.5</v>
      </c>
      <c r="L148" s="30">
        <v>21.1</v>
      </c>
      <c r="M148" s="30">
        <v>20.2</v>
      </c>
      <c r="N148" s="30">
        <v>20</v>
      </c>
      <c r="O148" s="30">
        <v>22.203999999999997</v>
      </c>
      <c r="P148" s="30">
        <v>20.782666666666671</v>
      </c>
      <c r="Q148" s="30">
        <v>19.68375</v>
      </c>
      <c r="R148" s="47">
        <v>19.89425</v>
      </c>
      <c r="S148" s="32" t="s">
        <v>16</v>
      </c>
      <c r="T148" s="43">
        <v>372767</v>
      </c>
      <c r="U148" s="29">
        <v>394104</v>
      </c>
      <c r="V148" s="29">
        <v>53.442996000000001</v>
      </c>
      <c r="W148" s="29">
        <v>-2.4114586</v>
      </c>
      <c r="Y148" s="23" t="str">
        <f t="shared" si="2"/>
        <v>increase</v>
      </c>
    </row>
    <row r="149" spans="1:84" s="23" customFormat="1" x14ac:dyDescent="0.35">
      <c r="A149" s="29" t="s">
        <v>275</v>
      </c>
      <c r="B149" s="29" t="s">
        <v>272</v>
      </c>
      <c r="C149" s="29" t="s">
        <v>276</v>
      </c>
      <c r="D149" s="29" t="s">
        <v>277</v>
      </c>
      <c r="E149" s="29" t="s">
        <v>19</v>
      </c>
      <c r="F149" s="29">
        <v>55</v>
      </c>
      <c r="G149" s="29">
        <v>67</v>
      </c>
      <c r="H149" s="29" t="s">
        <v>16</v>
      </c>
      <c r="I149" s="29">
        <v>3</v>
      </c>
      <c r="J149" s="30">
        <v>25.4</v>
      </c>
      <c r="K149" s="30">
        <v>24.4</v>
      </c>
      <c r="L149" s="30">
        <v>23</v>
      </c>
      <c r="M149" s="30">
        <v>22.3</v>
      </c>
      <c r="N149" s="30">
        <v>21.3</v>
      </c>
      <c r="O149" s="30">
        <v>24.077083333333331</v>
      </c>
      <c r="P149" s="30">
        <v>22.256666666666668</v>
      </c>
      <c r="Q149" s="30">
        <v>21.358499999999999</v>
      </c>
      <c r="R149" s="47">
        <v>20.219749999999998</v>
      </c>
      <c r="S149" s="32" t="s">
        <v>16</v>
      </c>
      <c r="T149" s="43">
        <v>372140</v>
      </c>
      <c r="U149" s="29">
        <v>394210</v>
      </c>
      <c r="V149" s="29">
        <v>53.443916000000002</v>
      </c>
      <c r="W149" s="29">
        <v>-2.4209071999999998</v>
      </c>
      <c r="Y149" s="23" t="str">
        <f t="shared" si="2"/>
        <v>reduction</v>
      </c>
    </row>
    <row r="150" spans="1:84" s="23" customFormat="1" hidden="1" x14ac:dyDescent="0.35">
      <c r="A150" s="29" t="s">
        <v>278</v>
      </c>
      <c r="B150" s="29" t="s">
        <v>272</v>
      </c>
      <c r="C150" s="29" t="s">
        <v>279</v>
      </c>
      <c r="D150" s="29" t="s">
        <v>280</v>
      </c>
      <c r="E150" s="29" t="s">
        <v>15</v>
      </c>
      <c r="F150" s="29">
        <v>1.5</v>
      </c>
      <c r="G150" s="29">
        <v>21.5</v>
      </c>
      <c r="H150" s="29" t="s">
        <v>16</v>
      </c>
      <c r="I150" s="29">
        <v>2.5</v>
      </c>
      <c r="J150" s="30">
        <v>29.5</v>
      </c>
      <c r="K150" s="30">
        <v>28.7</v>
      </c>
      <c r="L150" s="30">
        <v>26.9</v>
      </c>
      <c r="M150" s="30">
        <v>27.4</v>
      </c>
      <c r="N150" s="30">
        <v>26</v>
      </c>
      <c r="O150" s="30">
        <v>30.393999999999998</v>
      </c>
      <c r="P150" s="30">
        <v>25.896000000000004</v>
      </c>
      <c r="Q150" s="30">
        <v>25.599749999999997</v>
      </c>
      <c r="R150" s="47">
        <v>25.915999999999997</v>
      </c>
      <c r="S150" s="32" t="s">
        <v>16</v>
      </c>
      <c r="T150" s="43">
        <v>377453</v>
      </c>
      <c r="U150" s="29">
        <v>401830</v>
      </c>
      <c r="V150" s="29">
        <v>53.512661999999999</v>
      </c>
      <c r="W150" s="29">
        <v>-2.3414701</v>
      </c>
      <c r="Y150" s="23" t="str">
        <f t="shared" si="2"/>
        <v>increase</v>
      </c>
    </row>
    <row r="151" spans="1:84" s="23" customFormat="1" hidden="1" x14ac:dyDescent="0.35">
      <c r="A151" s="29" t="s">
        <v>281</v>
      </c>
      <c r="B151" s="29" t="s">
        <v>272</v>
      </c>
      <c r="C151" s="29" t="s">
        <v>282</v>
      </c>
      <c r="D151" s="29" t="s">
        <v>283</v>
      </c>
      <c r="E151" s="29" t="s">
        <v>19</v>
      </c>
      <c r="F151" s="29">
        <v>0</v>
      </c>
      <c r="G151" s="29">
        <v>124</v>
      </c>
      <c r="H151" s="29" t="s">
        <v>16</v>
      </c>
      <c r="I151" s="29">
        <v>2</v>
      </c>
      <c r="J151" s="30">
        <v>27.7</v>
      </c>
      <c r="K151" s="30">
        <v>30.2</v>
      </c>
      <c r="L151" s="30">
        <v>27.2</v>
      </c>
      <c r="M151" s="30">
        <v>28.8</v>
      </c>
      <c r="N151" s="30">
        <v>25.1</v>
      </c>
      <c r="O151" s="30">
        <v>27.133166666666664</v>
      </c>
      <c r="P151" s="30">
        <v>25.292666666666669</v>
      </c>
      <c r="Q151" s="30">
        <v>23.431999999999999</v>
      </c>
      <c r="R151" s="47">
        <v>24.497750000000003</v>
      </c>
      <c r="S151" s="32" t="s">
        <v>16</v>
      </c>
      <c r="T151" s="43">
        <v>374741</v>
      </c>
      <c r="U151" s="29">
        <v>400937</v>
      </c>
      <c r="V151" s="29">
        <v>53.504511999999998</v>
      </c>
      <c r="W151" s="29">
        <v>-2.3822928000000001</v>
      </c>
      <c r="Y151" s="23" t="str">
        <f t="shared" si="2"/>
        <v>increase</v>
      </c>
    </row>
    <row r="152" spans="1:84" s="23" customFormat="1" hidden="1" x14ac:dyDescent="0.35">
      <c r="A152" s="29" t="s">
        <v>284</v>
      </c>
      <c r="B152" s="29" t="s">
        <v>272</v>
      </c>
      <c r="C152" s="29" t="s">
        <v>285</v>
      </c>
      <c r="D152" s="29" t="s">
        <v>286</v>
      </c>
      <c r="E152" s="29" t="s">
        <v>19</v>
      </c>
      <c r="F152" s="29">
        <v>12</v>
      </c>
      <c r="G152" s="29">
        <v>2.7</v>
      </c>
      <c r="H152" s="29" t="s">
        <v>16</v>
      </c>
      <c r="I152" s="29">
        <v>3</v>
      </c>
      <c r="J152" s="30">
        <v>27.4</v>
      </c>
      <c r="K152" s="30">
        <v>27.5</v>
      </c>
      <c r="L152" s="30">
        <v>23.5</v>
      </c>
      <c r="M152" s="30">
        <v>23.8</v>
      </c>
      <c r="N152" s="30">
        <v>22.7</v>
      </c>
      <c r="O152" s="30">
        <v>24.448666666666664</v>
      </c>
      <c r="P152" s="30">
        <v>25.271999999999998</v>
      </c>
      <c r="Q152" s="30">
        <v>22.026818181818179</v>
      </c>
      <c r="R152" s="47">
        <v>22.19318181818182</v>
      </c>
      <c r="S152" s="32" t="s">
        <v>16</v>
      </c>
      <c r="T152" s="43">
        <v>379613</v>
      </c>
      <c r="U152" s="29">
        <v>399783</v>
      </c>
      <c r="V152" s="29">
        <v>53.494351999999999</v>
      </c>
      <c r="W152" s="29">
        <v>-2.3087646999999998</v>
      </c>
      <c r="Y152" s="23" t="str">
        <f t="shared" si="2"/>
        <v>increase</v>
      </c>
    </row>
    <row r="153" spans="1:84" s="23" customFormat="1" hidden="1" x14ac:dyDescent="0.35">
      <c r="A153" s="29" t="s">
        <v>287</v>
      </c>
      <c r="B153" s="29" t="s">
        <v>272</v>
      </c>
      <c r="C153" s="29" t="s">
        <v>288</v>
      </c>
      <c r="D153" s="29" t="s">
        <v>289</v>
      </c>
      <c r="E153" s="29" t="s">
        <v>15</v>
      </c>
      <c r="F153" s="29">
        <v>36</v>
      </c>
      <c r="G153" s="29">
        <v>2</v>
      </c>
      <c r="H153" s="29" t="s">
        <v>16</v>
      </c>
      <c r="I153" s="29">
        <v>3</v>
      </c>
      <c r="J153" s="30">
        <v>39.299999999999997</v>
      </c>
      <c r="K153" s="30">
        <v>33.299999999999997</v>
      </c>
      <c r="L153" s="30">
        <v>31.1</v>
      </c>
      <c r="M153" s="30">
        <v>31.8</v>
      </c>
      <c r="N153" s="30">
        <v>31.9</v>
      </c>
      <c r="O153" s="30">
        <v>35.535499999999999</v>
      </c>
      <c r="P153" s="30">
        <v>35.97</v>
      </c>
      <c r="Q153" s="30">
        <v>31.566500000000005</v>
      </c>
      <c r="R153" s="47">
        <v>31.582799999999995</v>
      </c>
      <c r="S153" s="32" t="s">
        <v>16</v>
      </c>
      <c r="T153" s="43">
        <v>382833</v>
      </c>
      <c r="U153" s="29">
        <v>401035</v>
      </c>
      <c r="V153" s="29">
        <v>53.505721000000001</v>
      </c>
      <c r="W153" s="29">
        <v>-2.2602988000000002</v>
      </c>
      <c r="Y153" s="23" t="str">
        <f t="shared" si="2"/>
        <v>increase</v>
      </c>
    </row>
    <row r="154" spans="1:84" s="23" customFormat="1" hidden="1" x14ac:dyDescent="0.35">
      <c r="A154" s="29" t="s">
        <v>290</v>
      </c>
      <c r="B154" s="29" t="s">
        <v>272</v>
      </c>
      <c r="C154" s="29" t="s">
        <v>291</v>
      </c>
      <c r="D154" s="29" t="s">
        <v>292</v>
      </c>
      <c r="E154" s="29" t="s">
        <v>19</v>
      </c>
      <c r="F154" s="29">
        <v>10.5</v>
      </c>
      <c r="G154" s="29">
        <v>2</v>
      </c>
      <c r="H154" s="29" t="s">
        <v>16</v>
      </c>
      <c r="I154" s="29">
        <v>3</v>
      </c>
      <c r="J154" s="30" t="s">
        <v>41</v>
      </c>
      <c r="K154" s="30">
        <v>27.1</v>
      </c>
      <c r="L154" s="30">
        <v>24.4</v>
      </c>
      <c r="M154" s="30">
        <v>26.7</v>
      </c>
      <c r="N154" s="30">
        <v>22.4</v>
      </c>
      <c r="O154" s="30">
        <v>24.445909090909087</v>
      </c>
      <c r="P154" s="30">
        <v>22.975999999999999</v>
      </c>
      <c r="Q154" s="30">
        <v>21.0685</v>
      </c>
      <c r="R154" s="47">
        <v>19.8276</v>
      </c>
      <c r="S154" s="32" t="s">
        <v>16</v>
      </c>
      <c r="T154" s="43">
        <v>371200</v>
      </c>
      <c r="U154" s="29">
        <v>404485</v>
      </c>
      <c r="V154" s="29">
        <v>53.536219000000003</v>
      </c>
      <c r="W154" s="29">
        <v>-2.4360054999999998</v>
      </c>
      <c r="X154" s="25"/>
      <c r="Y154" s="23" t="str">
        <f t="shared" si="2"/>
        <v>reduction</v>
      </c>
    </row>
    <row r="155" spans="1:84" s="23" customFormat="1" hidden="1" x14ac:dyDescent="0.35">
      <c r="A155" s="29" t="s">
        <v>293</v>
      </c>
      <c r="B155" s="29" t="s">
        <v>272</v>
      </c>
      <c r="C155" s="29" t="s">
        <v>294</v>
      </c>
      <c r="D155" s="29" t="s">
        <v>295</v>
      </c>
      <c r="E155" s="29" t="s">
        <v>15</v>
      </c>
      <c r="F155" s="29">
        <v>12.5</v>
      </c>
      <c r="G155" s="29">
        <v>2.5</v>
      </c>
      <c r="H155" s="29" t="s">
        <v>16</v>
      </c>
      <c r="I155" s="29">
        <v>3</v>
      </c>
      <c r="J155" s="30">
        <v>38</v>
      </c>
      <c r="K155" s="30">
        <v>36.299999999999997</v>
      </c>
      <c r="L155" s="30">
        <v>33.299999999999997</v>
      </c>
      <c r="M155" s="30">
        <v>34.9</v>
      </c>
      <c r="N155" s="30">
        <v>35.5</v>
      </c>
      <c r="O155" s="30">
        <v>38.075916666666664</v>
      </c>
      <c r="P155" s="30">
        <v>36.813333333333333</v>
      </c>
      <c r="Q155" s="30">
        <v>35.100545454545454</v>
      </c>
      <c r="R155" s="47">
        <v>38.850749999999998</v>
      </c>
      <c r="S155" s="32" t="s">
        <v>16</v>
      </c>
      <c r="T155" s="43">
        <v>380742</v>
      </c>
      <c r="U155" s="29">
        <v>400862</v>
      </c>
      <c r="V155" s="29">
        <v>53.504092999999997</v>
      </c>
      <c r="W155" s="29">
        <v>-2.2918140999999999</v>
      </c>
      <c r="Y155" s="23" t="str">
        <f t="shared" si="2"/>
        <v>increase</v>
      </c>
    </row>
    <row r="156" spans="1:84" s="23" customFormat="1" hidden="1" x14ac:dyDescent="0.35">
      <c r="A156" s="29" t="s">
        <v>296</v>
      </c>
      <c r="B156" s="29" t="s">
        <v>272</v>
      </c>
      <c r="C156" s="29" t="s">
        <v>297</v>
      </c>
      <c r="D156" s="29" t="s">
        <v>298</v>
      </c>
      <c r="E156" s="29" t="s">
        <v>15</v>
      </c>
      <c r="F156" s="29">
        <v>82</v>
      </c>
      <c r="G156" s="29">
        <v>22.5</v>
      </c>
      <c r="H156" s="29" t="s">
        <v>9</v>
      </c>
      <c r="I156" s="29">
        <v>3</v>
      </c>
      <c r="J156" s="30">
        <v>58.8</v>
      </c>
      <c r="K156" s="30">
        <v>52.1</v>
      </c>
      <c r="L156" s="30">
        <v>48.7</v>
      </c>
      <c r="M156" s="30">
        <v>46.8</v>
      </c>
      <c r="N156" s="30">
        <v>43</v>
      </c>
      <c r="O156" s="30">
        <v>43.960583333333339</v>
      </c>
      <c r="P156" s="30">
        <v>39.402000000000001</v>
      </c>
      <c r="Q156" s="30">
        <v>38.794750000000001</v>
      </c>
      <c r="R156" s="47">
        <v>41.663999999999994</v>
      </c>
      <c r="S156" s="32" t="s">
        <v>9</v>
      </c>
      <c r="T156" s="43">
        <v>374807</v>
      </c>
      <c r="U156" s="29">
        <v>400858</v>
      </c>
      <c r="V156" s="29">
        <v>53.503805</v>
      </c>
      <c r="W156" s="29">
        <v>-2.3812913999999998</v>
      </c>
      <c r="Y156" s="23" t="str">
        <f t="shared" si="2"/>
        <v>increase</v>
      </c>
    </row>
    <row r="157" spans="1:84" s="23" customFormat="1" hidden="1" x14ac:dyDescent="0.35">
      <c r="A157" s="29" t="s">
        <v>299</v>
      </c>
      <c r="B157" s="29" t="s">
        <v>272</v>
      </c>
      <c r="C157" s="29" t="s">
        <v>300</v>
      </c>
      <c r="D157" s="29" t="s">
        <v>298</v>
      </c>
      <c r="E157" s="29" t="s">
        <v>15</v>
      </c>
      <c r="F157" s="29">
        <v>82</v>
      </c>
      <c r="G157" s="29">
        <v>22.5</v>
      </c>
      <c r="H157" s="29" t="s">
        <v>9</v>
      </c>
      <c r="I157" s="29">
        <v>3</v>
      </c>
      <c r="J157" s="30">
        <v>57</v>
      </c>
      <c r="K157" s="30">
        <v>51.2</v>
      </c>
      <c r="L157" s="30">
        <v>50.3</v>
      </c>
      <c r="M157" s="30">
        <v>49.5</v>
      </c>
      <c r="N157" s="30">
        <v>43.4</v>
      </c>
      <c r="O157" s="30">
        <v>46.008083333333339</v>
      </c>
      <c r="P157" s="30">
        <v>40.223333333333336</v>
      </c>
      <c r="Q157" s="30">
        <v>38.96875</v>
      </c>
      <c r="R157" s="47">
        <v>41.418818181818182</v>
      </c>
      <c r="S157" s="32" t="s">
        <v>9</v>
      </c>
      <c r="T157" s="43">
        <v>374807</v>
      </c>
      <c r="U157" s="29">
        <v>400858</v>
      </c>
      <c r="V157" s="29">
        <v>53.503805</v>
      </c>
      <c r="W157" s="29">
        <v>-2.3812913999999998</v>
      </c>
      <c r="Y157" s="23" t="str">
        <f t="shared" si="2"/>
        <v>increase</v>
      </c>
    </row>
    <row r="158" spans="1:84" s="23" customFormat="1" hidden="1" x14ac:dyDescent="0.35">
      <c r="A158" s="29" t="s">
        <v>301</v>
      </c>
      <c r="B158" s="29" t="s">
        <v>272</v>
      </c>
      <c r="C158" s="29" t="s">
        <v>302</v>
      </c>
      <c r="D158" s="29" t="s">
        <v>298</v>
      </c>
      <c r="E158" s="29" t="s">
        <v>15</v>
      </c>
      <c r="F158" s="29">
        <v>82</v>
      </c>
      <c r="G158" s="29">
        <v>22.5</v>
      </c>
      <c r="H158" s="29" t="s">
        <v>9</v>
      </c>
      <c r="I158" s="29">
        <v>3</v>
      </c>
      <c r="J158" s="30">
        <v>55.7</v>
      </c>
      <c r="K158" s="30">
        <v>49.5</v>
      </c>
      <c r="L158" s="30">
        <v>51.3</v>
      </c>
      <c r="M158" s="30">
        <v>47.1</v>
      </c>
      <c r="N158" s="30">
        <v>43.7</v>
      </c>
      <c r="O158" s="30">
        <v>46.000500000000002</v>
      </c>
      <c r="P158" s="30">
        <v>41.836666666666666</v>
      </c>
      <c r="Q158" s="30">
        <v>40.5565</v>
      </c>
      <c r="R158" s="47">
        <v>41.276499999999999</v>
      </c>
      <c r="S158" s="32" t="s">
        <v>9</v>
      </c>
      <c r="T158" s="43">
        <v>374807</v>
      </c>
      <c r="U158" s="29">
        <v>400858</v>
      </c>
      <c r="V158" s="29">
        <v>53.503805</v>
      </c>
      <c r="W158" s="29">
        <v>-2.3812913999999998</v>
      </c>
      <c r="Y158" s="23" t="str">
        <f t="shared" si="2"/>
        <v>increase</v>
      </c>
    </row>
    <row r="159" spans="1:84" s="23" customFormat="1" x14ac:dyDescent="0.35">
      <c r="A159" s="29" t="s">
        <v>303</v>
      </c>
      <c r="B159" s="29" t="s">
        <v>272</v>
      </c>
      <c r="C159" s="29" t="s">
        <v>304</v>
      </c>
      <c r="D159" s="29" t="s">
        <v>305</v>
      </c>
      <c r="E159" s="29" t="s">
        <v>19</v>
      </c>
      <c r="F159" s="29">
        <v>6</v>
      </c>
      <c r="G159" s="29">
        <v>5</v>
      </c>
      <c r="H159" s="29" t="s">
        <v>9</v>
      </c>
      <c r="I159" s="29">
        <v>3.5</v>
      </c>
      <c r="J159" s="30">
        <v>31.6</v>
      </c>
      <c r="K159" s="30">
        <v>33.1</v>
      </c>
      <c r="L159" s="30">
        <v>28.7</v>
      </c>
      <c r="M159" s="30">
        <v>29.9</v>
      </c>
      <c r="N159" s="30">
        <v>26.3</v>
      </c>
      <c r="O159" s="30">
        <v>30.416749999999997</v>
      </c>
      <c r="P159" s="30">
        <v>28.233333333333334</v>
      </c>
      <c r="Q159" s="30">
        <v>25.592500000000001</v>
      </c>
      <c r="R159" s="47">
        <v>24.831</v>
      </c>
      <c r="S159" s="32" t="s">
        <v>16</v>
      </c>
      <c r="T159" s="43">
        <v>377924</v>
      </c>
      <c r="U159" s="29">
        <v>398728</v>
      </c>
      <c r="V159" s="29">
        <v>53.484800999999997</v>
      </c>
      <c r="W159" s="29">
        <v>-2.3341482</v>
      </c>
      <c r="Y159" s="23" t="str">
        <f t="shared" si="2"/>
        <v>reduction</v>
      </c>
    </row>
    <row r="160" spans="1:84" s="23" customFormat="1" x14ac:dyDescent="0.35">
      <c r="A160" s="29" t="s">
        <v>306</v>
      </c>
      <c r="B160" s="29" t="s">
        <v>272</v>
      </c>
      <c r="C160" s="29" t="s">
        <v>307</v>
      </c>
      <c r="D160" s="29" t="s">
        <v>305</v>
      </c>
      <c r="E160" s="29" t="s">
        <v>19</v>
      </c>
      <c r="F160" s="29">
        <v>6</v>
      </c>
      <c r="G160" s="29">
        <v>5</v>
      </c>
      <c r="H160" s="29" t="s">
        <v>9</v>
      </c>
      <c r="I160" s="29">
        <v>3.5</v>
      </c>
      <c r="J160" s="30">
        <v>32.1</v>
      </c>
      <c r="K160" s="30">
        <v>34.5</v>
      </c>
      <c r="L160" s="30">
        <v>28.7</v>
      </c>
      <c r="M160" s="30">
        <v>28.1</v>
      </c>
      <c r="N160" s="30">
        <v>26.8</v>
      </c>
      <c r="O160" s="30">
        <v>29.006250000000001</v>
      </c>
      <c r="P160" s="30">
        <v>27.521999999999995</v>
      </c>
      <c r="Q160" s="30">
        <v>25.911499999999997</v>
      </c>
      <c r="R160" s="47">
        <v>25.582749999999997</v>
      </c>
      <c r="S160" s="32" t="s">
        <v>16</v>
      </c>
      <c r="T160" s="43">
        <v>377924</v>
      </c>
      <c r="U160" s="29">
        <v>398728</v>
      </c>
      <c r="V160" s="29">
        <v>53.484800999999997</v>
      </c>
      <c r="W160" s="29">
        <v>-2.3341482</v>
      </c>
      <c r="Y160" s="23" t="str">
        <f t="shared" si="2"/>
        <v>reduction</v>
      </c>
    </row>
    <row r="161" spans="1:25" s="23" customFormat="1" hidden="1" x14ac:dyDescent="0.35">
      <c r="A161" s="29" t="s">
        <v>308</v>
      </c>
      <c r="B161" s="29" t="s">
        <v>272</v>
      </c>
      <c r="C161" s="29" t="s">
        <v>309</v>
      </c>
      <c r="D161" s="29" t="s">
        <v>310</v>
      </c>
      <c r="E161" s="29" t="s">
        <v>15</v>
      </c>
      <c r="F161" s="29">
        <v>10.5</v>
      </c>
      <c r="G161" s="29">
        <v>22.5</v>
      </c>
      <c r="H161" s="29" t="s">
        <v>16</v>
      </c>
      <c r="I161" s="29">
        <v>3</v>
      </c>
      <c r="J161" s="30">
        <v>28.6</v>
      </c>
      <c r="K161" s="30">
        <v>32</v>
      </c>
      <c r="L161" s="30">
        <v>28.7</v>
      </c>
      <c r="M161" s="30">
        <v>29.3</v>
      </c>
      <c r="N161" s="30">
        <v>28.5</v>
      </c>
      <c r="O161" s="30">
        <v>33.594166666666666</v>
      </c>
      <c r="P161" s="30">
        <v>30.814666666666671</v>
      </c>
      <c r="Q161" s="30">
        <v>29.217500000000001</v>
      </c>
      <c r="R161" s="47">
        <v>30.178500000000003</v>
      </c>
      <c r="S161" s="32" t="s">
        <v>9</v>
      </c>
      <c r="T161" s="43">
        <v>381304</v>
      </c>
      <c r="U161" s="29">
        <v>398014</v>
      </c>
      <c r="V161" s="29">
        <v>53.478515000000002</v>
      </c>
      <c r="W161" s="29">
        <v>-2.2831703999999999</v>
      </c>
      <c r="Y161" s="23" t="str">
        <f t="shared" si="2"/>
        <v>increase</v>
      </c>
    </row>
    <row r="162" spans="1:25" s="23" customFormat="1" hidden="1" x14ac:dyDescent="0.35">
      <c r="A162" s="29" t="s">
        <v>311</v>
      </c>
      <c r="B162" s="29" t="s">
        <v>272</v>
      </c>
      <c r="C162" s="29" t="s">
        <v>312</v>
      </c>
      <c r="D162" s="29" t="s">
        <v>313</v>
      </c>
      <c r="E162" s="29" t="s">
        <v>15</v>
      </c>
      <c r="F162" s="29">
        <v>16</v>
      </c>
      <c r="G162" s="29">
        <v>6</v>
      </c>
      <c r="H162" s="29" t="s">
        <v>16</v>
      </c>
      <c r="I162" s="29">
        <v>2</v>
      </c>
      <c r="J162" s="30">
        <v>37.799999999999997</v>
      </c>
      <c r="K162" s="30">
        <v>40.9</v>
      </c>
      <c r="L162" s="30">
        <v>34.9</v>
      </c>
      <c r="M162" s="30">
        <v>34.1</v>
      </c>
      <c r="N162" s="30">
        <v>32.5</v>
      </c>
      <c r="O162" s="30">
        <v>38.970749999999995</v>
      </c>
      <c r="P162" s="30">
        <v>34.55466666666667</v>
      </c>
      <c r="Q162" s="30">
        <v>33.937909090909095</v>
      </c>
      <c r="R162" s="47">
        <v>32.34075</v>
      </c>
      <c r="S162" s="32" t="s">
        <v>9</v>
      </c>
      <c r="T162" s="43">
        <v>380718</v>
      </c>
      <c r="U162" s="29">
        <v>399597</v>
      </c>
      <c r="V162" s="29">
        <v>53.492722000000001</v>
      </c>
      <c r="W162" s="29">
        <v>-2.2920976999999998</v>
      </c>
      <c r="Y162" s="23" t="str">
        <f t="shared" si="2"/>
        <v>reduction</v>
      </c>
    </row>
    <row r="163" spans="1:25" s="23" customFormat="1" hidden="1" x14ac:dyDescent="0.35">
      <c r="A163" s="29" t="s">
        <v>314</v>
      </c>
      <c r="B163" s="29" t="s">
        <v>272</v>
      </c>
      <c r="C163" s="29" t="s">
        <v>315</v>
      </c>
      <c r="D163" s="29" t="s">
        <v>316</v>
      </c>
      <c r="E163" s="29" t="s">
        <v>15</v>
      </c>
      <c r="F163" s="29">
        <v>2.2000000000000002</v>
      </c>
      <c r="G163" s="29">
        <v>1.5</v>
      </c>
      <c r="H163" s="29" t="s">
        <v>16</v>
      </c>
      <c r="I163" s="29">
        <v>3</v>
      </c>
      <c r="J163" s="30">
        <v>36.700000000000003</v>
      </c>
      <c r="K163" s="30">
        <v>36.5</v>
      </c>
      <c r="L163" s="30">
        <v>36.5</v>
      </c>
      <c r="M163" s="30">
        <v>35.5</v>
      </c>
      <c r="N163" s="30">
        <v>35.4</v>
      </c>
      <c r="O163" s="30">
        <v>39.816636363636363</v>
      </c>
      <c r="P163" s="30">
        <v>36.757599999999996</v>
      </c>
      <c r="Q163" s="30">
        <v>34.103999999999999</v>
      </c>
      <c r="R163" s="47">
        <v>37.207750000000004</v>
      </c>
      <c r="S163" s="32" t="s">
        <v>9</v>
      </c>
      <c r="T163" s="43">
        <v>383078</v>
      </c>
      <c r="U163" s="29">
        <v>398741</v>
      </c>
      <c r="V163" s="29">
        <v>53.485109999999999</v>
      </c>
      <c r="W163" s="29">
        <v>-2.2564804000000001</v>
      </c>
      <c r="Y163" s="23" t="str">
        <f t="shared" si="2"/>
        <v>increase</v>
      </c>
    </row>
    <row r="164" spans="1:25" s="23" customFormat="1" hidden="1" x14ac:dyDescent="0.35">
      <c r="A164" s="29" t="s">
        <v>317</v>
      </c>
      <c r="B164" s="29" t="s">
        <v>272</v>
      </c>
      <c r="C164" s="29" t="s">
        <v>318</v>
      </c>
      <c r="D164" s="29" t="s">
        <v>319</v>
      </c>
      <c r="E164" s="29" t="s">
        <v>15</v>
      </c>
      <c r="F164" s="29">
        <v>0</v>
      </c>
      <c r="G164" s="29">
        <v>28</v>
      </c>
      <c r="H164" s="29" t="s">
        <v>16</v>
      </c>
      <c r="I164" s="29">
        <v>2</v>
      </c>
      <c r="J164" s="30">
        <v>36.9</v>
      </c>
      <c r="K164" s="30">
        <v>35.200000000000003</v>
      </c>
      <c r="L164" s="30">
        <v>33.1</v>
      </c>
      <c r="M164" s="30">
        <v>31.5</v>
      </c>
      <c r="N164" s="30">
        <v>29.8</v>
      </c>
      <c r="O164" s="30">
        <v>32.911666666666669</v>
      </c>
      <c r="P164" s="30">
        <v>32.149333333333338</v>
      </c>
      <c r="Q164" s="30" t="s">
        <v>41</v>
      </c>
      <c r="R164" s="47" t="s">
        <v>41</v>
      </c>
      <c r="S164" s="32" t="s">
        <v>9</v>
      </c>
      <c r="T164" s="43">
        <v>377289</v>
      </c>
      <c r="U164" s="29">
        <v>401010</v>
      </c>
      <c r="V164" s="29">
        <v>53.505285000000001</v>
      </c>
      <c r="W164" s="29">
        <v>-2.3438834000000002</v>
      </c>
      <c r="Y164" s="23" t="str">
        <f t="shared" si="2"/>
        <v>increase</v>
      </c>
    </row>
    <row r="165" spans="1:25" s="23" customFormat="1" x14ac:dyDescent="0.35">
      <c r="A165" s="29" t="s">
        <v>320</v>
      </c>
      <c r="B165" s="29" t="s">
        <v>272</v>
      </c>
      <c r="C165" s="29" t="s">
        <v>321</v>
      </c>
      <c r="D165" s="29" t="s">
        <v>305</v>
      </c>
      <c r="E165" s="29" t="s">
        <v>19</v>
      </c>
      <c r="F165" s="29">
        <v>6</v>
      </c>
      <c r="G165" s="29">
        <v>5</v>
      </c>
      <c r="H165" s="29" t="s">
        <v>9</v>
      </c>
      <c r="I165" s="29">
        <v>3.5</v>
      </c>
      <c r="J165" s="30">
        <v>32.1</v>
      </c>
      <c r="K165" s="30">
        <v>33</v>
      </c>
      <c r="L165" s="30">
        <v>28.5</v>
      </c>
      <c r="M165" s="30">
        <v>28.8</v>
      </c>
      <c r="N165" s="30">
        <v>26.4</v>
      </c>
      <c r="O165" s="30">
        <v>30.174083333333332</v>
      </c>
      <c r="P165" s="30">
        <v>27.917999999999999</v>
      </c>
      <c r="Q165" s="30">
        <v>25.752000000000002</v>
      </c>
      <c r="R165" s="47">
        <v>25.327000000000002</v>
      </c>
      <c r="S165" s="32" t="s">
        <v>16</v>
      </c>
      <c r="T165" s="43">
        <v>377924</v>
      </c>
      <c r="U165" s="29">
        <v>398728</v>
      </c>
      <c r="V165" s="29">
        <v>53.484800999999997</v>
      </c>
      <c r="W165" s="29">
        <v>-2.3341482</v>
      </c>
      <c r="Y165" s="23" t="str">
        <f t="shared" si="2"/>
        <v>reduction</v>
      </c>
    </row>
    <row r="166" spans="1:25" s="23" customFormat="1" hidden="1" x14ac:dyDescent="0.35">
      <c r="A166" s="29" t="s">
        <v>322</v>
      </c>
      <c r="B166" s="29" t="s">
        <v>272</v>
      </c>
      <c r="C166" s="29" t="s">
        <v>323</v>
      </c>
      <c r="D166" s="29" t="s">
        <v>324</v>
      </c>
      <c r="E166" s="29" t="s">
        <v>15</v>
      </c>
      <c r="F166" s="29">
        <v>8.5</v>
      </c>
      <c r="G166" s="29">
        <v>3.5</v>
      </c>
      <c r="H166" s="29" t="s">
        <v>16</v>
      </c>
      <c r="I166" s="29">
        <v>3</v>
      </c>
      <c r="J166" s="30">
        <v>32.200000000000003</v>
      </c>
      <c r="K166" s="30">
        <v>32.299999999999997</v>
      </c>
      <c r="L166" s="30">
        <v>30.6</v>
      </c>
      <c r="M166" s="30">
        <v>31.5</v>
      </c>
      <c r="N166" s="30">
        <v>29.2</v>
      </c>
      <c r="O166" s="30">
        <v>32.479416666666673</v>
      </c>
      <c r="P166" s="30">
        <v>30.352666666666668</v>
      </c>
      <c r="Q166" s="30">
        <v>28.956499999999998</v>
      </c>
      <c r="R166" s="47">
        <v>29.278090909090913</v>
      </c>
      <c r="S166" s="32" t="s">
        <v>9</v>
      </c>
      <c r="T166" s="43">
        <v>374025</v>
      </c>
      <c r="U166" s="29">
        <v>401905</v>
      </c>
      <c r="V166" s="29">
        <v>53.513176999999999</v>
      </c>
      <c r="W166" s="29">
        <v>-2.3931680000000002</v>
      </c>
      <c r="Y166" s="23" t="str">
        <f t="shared" si="2"/>
        <v>increase</v>
      </c>
    </row>
    <row r="167" spans="1:25" s="23" customFormat="1" hidden="1" x14ac:dyDescent="0.35">
      <c r="A167" s="29" t="s">
        <v>325</v>
      </c>
      <c r="B167" s="29" t="s">
        <v>272</v>
      </c>
      <c r="C167" s="29" t="s">
        <v>326</v>
      </c>
      <c r="D167" s="29" t="s">
        <v>327</v>
      </c>
      <c r="E167" s="29" t="s">
        <v>15</v>
      </c>
      <c r="F167" s="29">
        <v>4.7</v>
      </c>
      <c r="G167" s="29">
        <v>4.5</v>
      </c>
      <c r="H167" s="29" t="s">
        <v>16</v>
      </c>
      <c r="I167" s="29">
        <v>2.5</v>
      </c>
      <c r="J167" s="30">
        <v>33.4</v>
      </c>
      <c r="K167" s="30">
        <v>32.299999999999997</v>
      </c>
      <c r="L167" s="30">
        <v>31.3</v>
      </c>
      <c r="M167" s="30">
        <v>30.7</v>
      </c>
      <c r="N167" s="30">
        <v>29.1</v>
      </c>
      <c r="O167" s="30">
        <v>31.463249999999999</v>
      </c>
      <c r="P167" s="30">
        <v>30.391999999999996</v>
      </c>
      <c r="Q167" s="30">
        <v>30.196250000000003</v>
      </c>
      <c r="R167" s="47">
        <v>30.527250000000006</v>
      </c>
      <c r="S167" s="32" t="s">
        <v>16</v>
      </c>
      <c r="T167" s="43">
        <v>372600</v>
      </c>
      <c r="U167" s="29">
        <v>400721</v>
      </c>
      <c r="V167" s="29">
        <v>53.502462999999999</v>
      </c>
      <c r="W167" s="29">
        <v>-2.4145523</v>
      </c>
      <c r="Y167" s="23" t="str">
        <f t="shared" si="2"/>
        <v>increase</v>
      </c>
    </row>
    <row r="168" spans="1:25" s="23" customFormat="1" hidden="1" x14ac:dyDescent="0.35">
      <c r="A168" s="29" t="s">
        <v>328</v>
      </c>
      <c r="B168" s="29" t="s">
        <v>272</v>
      </c>
      <c r="C168" s="29" t="s">
        <v>329</v>
      </c>
      <c r="D168" s="29" t="s">
        <v>330</v>
      </c>
      <c r="E168" s="29" t="s">
        <v>15</v>
      </c>
      <c r="F168" s="29">
        <v>1</v>
      </c>
      <c r="G168" s="29">
        <v>8</v>
      </c>
      <c r="H168" s="29" t="s">
        <v>16</v>
      </c>
      <c r="I168" s="29">
        <v>1.7</v>
      </c>
      <c r="J168" s="30">
        <v>52.1</v>
      </c>
      <c r="K168" s="30">
        <v>50.5</v>
      </c>
      <c r="L168" s="30">
        <v>47.1</v>
      </c>
      <c r="M168" s="31">
        <v>44.3</v>
      </c>
      <c r="N168" s="30">
        <v>43.5</v>
      </c>
      <c r="O168" s="30">
        <v>45.636500000000005</v>
      </c>
      <c r="P168" s="30">
        <v>43.00266666666667</v>
      </c>
      <c r="Q168" s="30">
        <v>39.258749999999992</v>
      </c>
      <c r="R168" s="47">
        <v>39.873750000000001</v>
      </c>
      <c r="S168" s="32" t="s">
        <v>9</v>
      </c>
      <c r="T168" s="43">
        <v>375367</v>
      </c>
      <c r="U168" s="29">
        <v>397800</v>
      </c>
      <c r="V168" s="29">
        <v>53.476345999999999</v>
      </c>
      <c r="W168" s="29">
        <v>-2.3726075999999998</v>
      </c>
      <c r="Y168" s="23" t="str">
        <f t="shared" si="2"/>
        <v>increase</v>
      </c>
    </row>
    <row r="169" spans="1:25" s="23" customFormat="1" hidden="1" x14ac:dyDescent="0.35">
      <c r="A169" s="29" t="s">
        <v>331</v>
      </c>
      <c r="B169" s="29" t="s">
        <v>272</v>
      </c>
      <c r="C169" s="29" t="s">
        <v>332</v>
      </c>
      <c r="D169" s="29" t="s">
        <v>333</v>
      </c>
      <c r="E169" s="29" t="s">
        <v>15</v>
      </c>
      <c r="F169" s="29">
        <v>0</v>
      </c>
      <c r="G169" s="29">
        <v>28</v>
      </c>
      <c r="H169" s="29" t="s">
        <v>16</v>
      </c>
      <c r="I169" s="29">
        <v>2</v>
      </c>
      <c r="J169" s="30">
        <v>32.299999999999997</v>
      </c>
      <c r="K169" s="30">
        <v>31.6</v>
      </c>
      <c r="L169" s="30">
        <v>27.9</v>
      </c>
      <c r="M169" s="30">
        <v>28.8</v>
      </c>
      <c r="N169" s="30">
        <v>27</v>
      </c>
      <c r="O169" s="30">
        <v>29.233750000000008</v>
      </c>
      <c r="P169" s="30">
        <v>27.346</v>
      </c>
      <c r="Q169" s="30" t="s">
        <v>41</v>
      </c>
      <c r="R169" s="30" t="s">
        <v>41</v>
      </c>
      <c r="S169" s="32" t="s">
        <v>16</v>
      </c>
      <c r="T169" s="43">
        <v>380801</v>
      </c>
      <c r="U169" s="29">
        <v>399633</v>
      </c>
      <c r="V169" s="29">
        <v>53.493048999999999</v>
      </c>
      <c r="W169" s="29">
        <v>-2.2908488999999999</v>
      </c>
      <c r="Y169" s="23" t="str">
        <f t="shared" si="2"/>
        <v>increase</v>
      </c>
    </row>
    <row r="170" spans="1:25" s="23" customFormat="1" hidden="1" x14ac:dyDescent="0.35">
      <c r="A170" s="29" t="s">
        <v>334</v>
      </c>
      <c r="B170" s="29" t="s">
        <v>272</v>
      </c>
      <c r="C170" s="29" t="s">
        <v>335</v>
      </c>
      <c r="D170" s="29" t="s">
        <v>336</v>
      </c>
      <c r="E170" s="29" t="s">
        <v>15</v>
      </c>
      <c r="F170" s="29">
        <v>7.5</v>
      </c>
      <c r="G170" s="29">
        <v>1.5</v>
      </c>
      <c r="H170" s="29" t="s">
        <v>16</v>
      </c>
      <c r="I170" s="29">
        <v>3</v>
      </c>
      <c r="J170" s="30">
        <v>32</v>
      </c>
      <c r="K170" s="30">
        <v>34.9</v>
      </c>
      <c r="L170" s="30">
        <v>29.3</v>
      </c>
      <c r="M170" s="30">
        <v>30.9</v>
      </c>
      <c r="N170" s="30">
        <v>26.7</v>
      </c>
      <c r="O170" s="30">
        <v>30.97033333333334</v>
      </c>
      <c r="P170" s="30">
        <v>29.025333333333336</v>
      </c>
      <c r="Q170" s="30">
        <v>25.766499999999997</v>
      </c>
      <c r="R170" s="47">
        <v>26.613499999999998</v>
      </c>
      <c r="S170" s="32" t="s">
        <v>16</v>
      </c>
      <c r="T170" s="43">
        <v>377788</v>
      </c>
      <c r="U170" s="29">
        <v>403063</v>
      </c>
      <c r="V170" s="29">
        <v>53.523758999999998</v>
      </c>
      <c r="W170" s="29">
        <v>-2.3365062999999999</v>
      </c>
      <c r="Y170" s="23" t="str">
        <f t="shared" si="2"/>
        <v>increase</v>
      </c>
    </row>
    <row r="171" spans="1:25" s="23" customFormat="1" ht="23.15" hidden="1" customHeight="1" x14ac:dyDescent="0.35">
      <c r="A171" s="29" t="s">
        <v>337</v>
      </c>
      <c r="B171" s="29" t="s">
        <v>272</v>
      </c>
      <c r="C171" s="29" t="s">
        <v>338</v>
      </c>
      <c r="D171" s="29" t="s">
        <v>339</v>
      </c>
      <c r="E171" s="29" t="s">
        <v>15</v>
      </c>
      <c r="F171" s="29">
        <v>0</v>
      </c>
      <c r="G171" s="29">
        <v>8</v>
      </c>
      <c r="H171" s="29" t="s">
        <v>16</v>
      </c>
      <c r="I171" s="29">
        <v>3</v>
      </c>
      <c r="J171" s="30">
        <v>40.9</v>
      </c>
      <c r="K171" s="30">
        <v>41.2</v>
      </c>
      <c r="L171" s="30">
        <v>37.5</v>
      </c>
      <c r="M171" s="30">
        <v>39.700000000000003</v>
      </c>
      <c r="N171" s="30">
        <v>38.5</v>
      </c>
      <c r="O171" s="30">
        <v>46.789166666666667</v>
      </c>
      <c r="P171" s="30">
        <v>41.648000000000003</v>
      </c>
      <c r="Q171" s="30">
        <v>39.123899999999999</v>
      </c>
      <c r="R171" s="47">
        <v>41.741500000000002</v>
      </c>
      <c r="S171" s="32" t="s">
        <v>9</v>
      </c>
      <c r="T171" s="43">
        <v>383040</v>
      </c>
      <c r="U171" s="29">
        <v>398563</v>
      </c>
      <c r="V171" s="29">
        <v>53.483508</v>
      </c>
      <c r="W171" s="29">
        <v>-2.2570434000000001</v>
      </c>
      <c r="Y171" s="23" t="str">
        <f t="shared" si="2"/>
        <v>increase</v>
      </c>
    </row>
    <row r="172" spans="1:25" s="23" customFormat="1" ht="18" hidden="1" customHeight="1" x14ac:dyDescent="0.35">
      <c r="A172" s="29" t="s">
        <v>340</v>
      </c>
      <c r="B172" s="29" t="s">
        <v>272</v>
      </c>
      <c r="C172" s="29" t="s">
        <v>341</v>
      </c>
      <c r="D172" s="29" t="s">
        <v>342</v>
      </c>
      <c r="E172" s="29" t="s">
        <v>15</v>
      </c>
      <c r="F172" s="29">
        <v>21</v>
      </c>
      <c r="G172" s="29">
        <v>20</v>
      </c>
      <c r="H172" s="29" t="s">
        <v>16</v>
      </c>
      <c r="I172" s="29">
        <v>2</v>
      </c>
      <c r="J172" s="30">
        <v>46.7</v>
      </c>
      <c r="K172" s="30">
        <v>42.4</v>
      </c>
      <c r="L172" s="30">
        <v>44.2</v>
      </c>
      <c r="M172" s="30">
        <v>40.4</v>
      </c>
      <c r="N172" s="30">
        <v>38.700000000000003</v>
      </c>
      <c r="O172" s="30">
        <v>39.054166666666667</v>
      </c>
      <c r="P172" s="30">
        <v>37.048000000000009</v>
      </c>
      <c r="Q172" s="30" t="s">
        <v>41</v>
      </c>
      <c r="R172" s="30" t="s">
        <v>41</v>
      </c>
      <c r="S172" s="32" t="s">
        <v>9</v>
      </c>
      <c r="T172" s="43">
        <v>374697</v>
      </c>
      <c r="U172" s="29">
        <v>399854</v>
      </c>
      <c r="V172" s="29">
        <v>53.494774999999997</v>
      </c>
      <c r="W172" s="29">
        <v>-2.3828684</v>
      </c>
      <c r="Y172" s="23" t="str">
        <f t="shared" si="2"/>
        <v>increase</v>
      </c>
    </row>
    <row r="173" spans="1:25" s="23" customFormat="1" ht="18.649999999999999" hidden="1" customHeight="1" x14ac:dyDescent="0.35">
      <c r="A173" s="29" t="s">
        <v>343</v>
      </c>
      <c r="B173" s="29" t="s">
        <v>272</v>
      </c>
      <c r="C173" s="29" t="s">
        <v>344</v>
      </c>
      <c r="D173" s="29" t="s">
        <v>345</v>
      </c>
      <c r="E173" s="29" t="s">
        <v>15</v>
      </c>
      <c r="F173" s="29">
        <v>2.5</v>
      </c>
      <c r="G173" s="29">
        <v>13.5</v>
      </c>
      <c r="H173" s="29" t="s">
        <v>16</v>
      </c>
      <c r="I173" s="29">
        <v>3</v>
      </c>
      <c r="J173" s="30">
        <v>43.5</v>
      </c>
      <c r="K173" s="30">
        <v>40.5</v>
      </c>
      <c r="L173" s="30">
        <v>36.200000000000003</v>
      </c>
      <c r="M173" s="30">
        <v>37.9</v>
      </c>
      <c r="N173" s="30">
        <v>38.6</v>
      </c>
      <c r="O173" s="30">
        <v>40.707333333333345</v>
      </c>
      <c r="P173" s="30">
        <v>40.223999999999997</v>
      </c>
      <c r="Q173" s="30">
        <v>35.300250000000005</v>
      </c>
      <c r="R173" s="47">
        <v>35.595749999999995</v>
      </c>
      <c r="S173" s="32" t="s">
        <v>9</v>
      </c>
      <c r="T173" s="43">
        <v>380412</v>
      </c>
      <c r="U173" s="29">
        <v>398439</v>
      </c>
      <c r="V173" s="29">
        <v>53.482301999999997</v>
      </c>
      <c r="W173" s="29">
        <v>-2.2966370999999999</v>
      </c>
      <c r="Y173" s="23" t="str">
        <f t="shared" si="2"/>
        <v>increase</v>
      </c>
    </row>
    <row r="174" spans="1:25" s="23" customFormat="1" ht="18.75" hidden="1" customHeight="1" x14ac:dyDescent="0.35">
      <c r="A174" s="29" t="s">
        <v>346</v>
      </c>
      <c r="B174" s="29" t="s">
        <v>272</v>
      </c>
      <c r="C174" s="29" t="s">
        <v>347</v>
      </c>
      <c r="D174" s="26" t="s">
        <v>348</v>
      </c>
      <c r="E174" s="29" t="s">
        <v>15</v>
      </c>
      <c r="F174" s="29">
        <v>1.5</v>
      </c>
      <c r="G174" s="29">
        <v>13.5</v>
      </c>
      <c r="H174" s="29" t="s">
        <v>16</v>
      </c>
      <c r="I174" s="29">
        <v>2.5</v>
      </c>
      <c r="J174" s="30" t="s">
        <v>22</v>
      </c>
      <c r="K174" s="30" t="s">
        <v>22</v>
      </c>
      <c r="L174" s="33" t="s">
        <v>22</v>
      </c>
      <c r="M174" s="30">
        <v>39.9</v>
      </c>
      <c r="N174" s="30">
        <v>36</v>
      </c>
      <c r="O174" s="30">
        <v>43.710333333333331</v>
      </c>
      <c r="P174" s="30">
        <v>39.702666666666666</v>
      </c>
      <c r="Q174" s="30">
        <v>36.423999999999999</v>
      </c>
      <c r="R174" s="47">
        <v>36.870272727272734</v>
      </c>
      <c r="S174" s="32" t="s">
        <v>9</v>
      </c>
      <c r="T174" s="43">
        <v>375396</v>
      </c>
      <c r="U174" s="29">
        <v>397805</v>
      </c>
      <c r="V174" s="29">
        <v>53.476391999999997</v>
      </c>
      <c r="W174" s="29">
        <v>-2.3721711000000001</v>
      </c>
      <c r="Y174" s="23" t="str">
        <f t="shared" si="2"/>
        <v>increase</v>
      </c>
    </row>
    <row r="175" spans="1:25" s="23" customFormat="1" ht="18.75" hidden="1" customHeight="1" x14ac:dyDescent="0.35">
      <c r="A175" s="35" t="s">
        <v>349</v>
      </c>
      <c r="B175" s="35" t="s">
        <v>272</v>
      </c>
      <c r="C175" s="35" t="s">
        <v>350</v>
      </c>
      <c r="D175" s="35" t="s">
        <v>351</v>
      </c>
      <c r="E175" s="35" t="s">
        <v>15</v>
      </c>
      <c r="F175" s="35">
        <v>3.5</v>
      </c>
      <c r="G175" s="35">
        <v>3</v>
      </c>
      <c r="H175" s="35" t="s">
        <v>16</v>
      </c>
      <c r="I175" s="35">
        <v>2</v>
      </c>
      <c r="J175" s="50" t="s">
        <v>22</v>
      </c>
      <c r="K175" s="50" t="s">
        <v>22</v>
      </c>
      <c r="L175" s="51" t="s">
        <v>22</v>
      </c>
      <c r="M175" s="50">
        <v>36.200000000000003</v>
      </c>
      <c r="N175" s="50">
        <v>33.6</v>
      </c>
      <c r="O175" s="50">
        <v>37.681583333333336</v>
      </c>
      <c r="P175" s="50">
        <v>34.283333333333331</v>
      </c>
      <c r="Q175" s="50">
        <v>33.170727272727277</v>
      </c>
      <c r="R175" s="47">
        <v>34.72775</v>
      </c>
      <c r="S175" s="38" t="s">
        <v>9</v>
      </c>
      <c r="T175" s="52">
        <v>375213</v>
      </c>
      <c r="U175" s="35">
        <v>397661</v>
      </c>
      <c r="V175" s="35">
        <v>53.475088999999997</v>
      </c>
      <c r="W175" s="35">
        <v>-2.3749167999999998</v>
      </c>
      <c r="Y175" s="23" t="str">
        <f t="shared" si="2"/>
        <v>increase</v>
      </c>
    </row>
    <row r="176" spans="1:25" s="23" customFormat="1" ht="18.75" hidden="1" customHeight="1" x14ac:dyDescent="0.35">
      <c r="A176" s="35" t="s">
        <v>352</v>
      </c>
      <c r="B176" s="35" t="s">
        <v>272</v>
      </c>
      <c r="C176" s="35" t="s">
        <v>353</v>
      </c>
      <c r="D176" s="35" t="s">
        <v>354</v>
      </c>
      <c r="E176" s="35" t="s">
        <v>15</v>
      </c>
      <c r="F176" s="35">
        <v>7</v>
      </c>
      <c r="G176" s="35">
        <v>6</v>
      </c>
      <c r="H176" s="35" t="s">
        <v>16</v>
      </c>
      <c r="I176" s="35">
        <v>2.5</v>
      </c>
      <c r="J176" s="50" t="s">
        <v>22</v>
      </c>
      <c r="K176" s="50" t="s">
        <v>22</v>
      </c>
      <c r="L176" s="51" t="s">
        <v>22</v>
      </c>
      <c r="M176" s="50">
        <v>35.1</v>
      </c>
      <c r="N176" s="50">
        <v>32.4</v>
      </c>
      <c r="O176" s="50">
        <v>35.209416666666662</v>
      </c>
      <c r="P176" s="50">
        <v>31.203333333333337</v>
      </c>
      <c r="Q176" s="50">
        <v>29.4495</v>
      </c>
      <c r="R176" s="47">
        <v>29.605</v>
      </c>
      <c r="S176" s="38" t="s">
        <v>9</v>
      </c>
      <c r="T176" s="52">
        <v>375149</v>
      </c>
      <c r="U176" s="35">
        <v>397587</v>
      </c>
      <c r="V176" s="35">
        <v>53.474421</v>
      </c>
      <c r="W176" s="35">
        <v>-2.3758751</v>
      </c>
      <c r="Y176" s="23" t="str">
        <f t="shared" si="2"/>
        <v>increase</v>
      </c>
    </row>
    <row r="177" spans="1:25" s="23" customFormat="1" ht="18.75" hidden="1" customHeight="1" x14ac:dyDescent="0.35">
      <c r="A177" s="35" t="s">
        <v>355</v>
      </c>
      <c r="B177" s="35" t="s">
        <v>272</v>
      </c>
      <c r="C177" s="35" t="s">
        <v>356</v>
      </c>
      <c r="D177" s="35" t="s">
        <v>357</v>
      </c>
      <c r="E177" s="35" t="s">
        <v>19</v>
      </c>
      <c r="F177" s="35">
        <v>7.5</v>
      </c>
      <c r="G177" s="35">
        <v>3.5</v>
      </c>
      <c r="H177" s="35" t="s">
        <v>16</v>
      </c>
      <c r="I177" s="35">
        <v>3</v>
      </c>
      <c r="J177" s="50" t="s">
        <v>22</v>
      </c>
      <c r="K177" s="50" t="s">
        <v>22</v>
      </c>
      <c r="L177" s="51" t="s">
        <v>22</v>
      </c>
      <c r="M177" s="50">
        <v>36.1</v>
      </c>
      <c r="N177" s="50">
        <v>36.299999999999997</v>
      </c>
      <c r="O177" s="50">
        <v>36.506166666666665</v>
      </c>
      <c r="P177" s="50">
        <v>34.165999999999997</v>
      </c>
      <c r="Q177" s="50">
        <v>29.667000000000002</v>
      </c>
      <c r="R177" s="47">
        <v>31.596750000000004</v>
      </c>
      <c r="S177" s="38" t="s">
        <v>16</v>
      </c>
      <c r="T177" s="52">
        <v>374757</v>
      </c>
      <c r="U177" s="35">
        <v>399891</v>
      </c>
      <c r="V177" s="35">
        <v>53.495111000000001</v>
      </c>
      <c r="W177" s="35">
        <v>-2.3819669999999999</v>
      </c>
      <c r="Y177" s="23" t="str">
        <f t="shared" si="2"/>
        <v>increase</v>
      </c>
    </row>
    <row r="178" spans="1:25" s="23" customFormat="1" ht="18.75" hidden="1" customHeight="1" x14ac:dyDescent="0.35">
      <c r="A178" s="35" t="s">
        <v>358</v>
      </c>
      <c r="B178" s="35" t="s">
        <v>272</v>
      </c>
      <c r="C178" s="35" t="s">
        <v>359</v>
      </c>
      <c r="D178" s="35" t="s">
        <v>360</v>
      </c>
      <c r="E178" s="35" t="s">
        <v>19</v>
      </c>
      <c r="F178" s="35">
        <v>4.5</v>
      </c>
      <c r="G178" s="35">
        <v>1.5</v>
      </c>
      <c r="H178" s="35" t="s">
        <v>16</v>
      </c>
      <c r="I178" s="35">
        <v>3</v>
      </c>
      <c r="J178" s="50" t="s">
        <v>22</v>
      </c>
      <c r="K178" s="50" t="s">
        <v>22</v>
      </c>
      <c r="L178" s="51" t="s">
        <v>22</v>
      </c>
      <c r="M178" s="50">
        <v>30.6</v>
      </c>
      <c r="N178" s="50">
        <v>28.3</v>
      </c>
      <c r="O178" s="50">
        <v>30.947583333333341</v>
      </c>
      <c r="P178" s="50">
        <v>29.494666666666667</v>
      </c>
      <c r="Q178" s="50">
        <v>27.025363636363636</v>
      </c>
      <c r="R178" s="47">
        <v>26.729750000000006</v>
      </c>
      <c r="S178" s="38" t="s">
        <v>16</v>
      </c>
      <c r="T178" s="52">
        <v>374901</v>
      </c>
      <c r="U178" s="35">
        <v>399981</v>
      </c>
      <c r="V178" s="35">
        <v>53.495927000000002</v>
      </c>
      <c r="W178" s="35">
        <v>-2.3798037000000001</v>
      </c>
      <c r="Y178" s="23" t="str">
        <f t="shared" si="2"/>
        <v>reduction</v>
      </c>
    </row>
    <row r="179" spans="1:25" s="23" customFormat="1" ht="18.75" hidden="1" customHeight="1" x14ac:dyDescent="0.35">
      <c r="A179" s="35" t="s">
        <v>361</v>
      </c>
      <c r="B179" s="35" t="s">
        <v>272</v>
      </c>
      <c r="C179" s="35" t="s">
        <v>362</v>
      </c>
      <c r="D179" s="36" t="s">
        <v>363</v>
      </c>
      <c r="E179" s="35" t="s">
        <v>15</v>
      </c>
      <c r="F179" s="35">
        <v>21</v>
      </c>
      <c r="G179" s="35">
        <v>4</v>
      </c>
      <c r="H179" s="35" t="s">
        <v>16</v>
      </c>
      <c r="I179" s="35">
        <v>3</v>
      </c>
      <c r="J179" s="50" t="s">
        <v>22</v>
      </c>
      <c r="K179" s="50" t="s">
        <v>22</v>
      </c>
      <c r="L179" s="50" t="s">
        <v>22</v>
      </c>
      <c r="M179" s="50">
        <v>35.9</v>
      </c>
      <c r="N179" s="50">
        <v>33.6</v>
      </c>
      <c r="O179" s="50">
        <v>37.855999999999995</v>
      </c>
      <c r="P179" s="50">
        <v>34.774666666666668</v>
      </c>
      <c r="Q179" s="50">
        <v>33.02375</v>
      </c>
      <c r="R179" s="47">
        <v>32.24</v>
      </c>
      <c r="S179" s="38" t="s">
        <v>9</v>
      </c>
      <c r="T179" s="52">
        <v>372850</v>
      </c>
      <c r="U179" s="35">
        <v>400733</v>
      </c>
      <c r="V179" s="35">
        <v>53.502583999999999</v>
      </c>
      <c r="W179" s="35">
        <v>-2.4107843999999998</v>
      </c>
      <c r="Y179" s="23" t="str">
        <f t="shared" si="2"/>
        <v>reduction</v>
      </c>
    </row>
    <row r="180" spans="1:25" s="23" customFormat="1" ht="18.75" hidden="1" customHeight="1" x14ac:dyDescent="0.35">
      <c r="A180" s="35" t="s">
        <v>364</v>
      </c>
      <c r="B180" s="35" t="s">
        <v>272</v>
      </c>
      <c r="C180" s="35" t="s">
        <v>365</v>
      </c>
      <c r="D180" s="36" t="s">
        <v>366</v>
      </c>
      <c r="E180" s="35" t="s">
        <v>264</v>
      </c>
      <c r="F180" s="35">
        <v>132</v>
      </c>
      <c r="G180" s="35">
        <v>1370</v>
      </c>
      <c r="H180" s="35" t="s">
        <v>9</v>
      </c>
      <c r="I180" s="35">
        <v>3</v>
      </c>
      <c r="J180" s="50" t="s">
        <v>22</v>
      </c>
      <c r="K180" s="50" t="s">
        <v>22</v>
      </c>
      <c r="L180" s="50" t="s">
        <v>22</v>
      </c>
      <c r="M180" s="50" t="s">
        <v>22</v>
      </c>
      <c r="N180" s="50" t="s">
        <v>22</v>
      </c>
      <c r="O180" s="50" t="s">
        <v>22</v>
      </c>
      <c r="P180" s="37">
        <v>13.199999999999998</v>
      </c>
      <c r="Q180" s="37">
        <v>13.595727272727272</v>
      </c>
      <c r="R180" s="47">
        <v>14.833500000000003</v>
      </c>
      <c r="S180" s="38" t="s">
        <v>16</v>
      </c>
      <c r="T180" s="52">
        <v>368758</v>
      </c>
      <c r="U180" s="35">
        <v>396031</v>
      </c>
      <c r="V180" s="35">
        <v>53.460093000000001</v>
      </c>
      <c r="W180" s="35">
        <v>-2.4720040000000001</v>
      </c>
      <c r="Y180" s="23" t="str">
        <f t="shared" si="2"/>
        <v>increase</v>
      </c>
    </row>
    <row r="181" spans="1:25" s="23" customFormat="1" ht="18.75" hidden="1" customHeight="1" x14ac:dyDescent="0.35">
      <c r="A181" s="35" t="s">
        <v>367</v>
      </c>
      <c r="B181" s="35" t="s">
        <v>272</v>
      </c>
      <c r="C181" s="35" t="s">
        <v>368</v>
      </c>
      <c r="D181" s="36" t="s">
        <v>366</v>
      </c>
      <c r="E181" s="35" t="s">
        <v>264</v>
      </c>
      <c r="F181" s="35">
        <v>132</v>
      </c>
      <c r="G181" s="35">
        <v>1370</v>
      </c>
      <c r="H181" s="35" t="s">
        <v>9</v>
      </c>
      <c r="I181" s="35">
        <v>3</v>
      </c>
      <c r="J181" s="50" t="s">
        <v>22</v>
      </c>
      <c r="K181" s="50" t="s">
        <v>22</v>
      </c>
      <c r="L181" s="50" t="s">
        <v>22</v>
      </c>
      <c r="M181" s="50" t="s">
        <v>22</v>
      </c>
      <c r="N181" s="50" t="s">
        <v>22</v>
      </c>
      <c r="O181" s="50" t="s">
        <v>22</v>
      </c>
      <c r="P181" s="37">
        <v>15.517333333333333</v>
      </c>
      <c r="Q181" s="37">
        <v>13.175666666666665</v>
      </c>
      <c r="R181" s="47">
        <v>15.12025</v>
      </c>
      <c r="S181" s="38" t="s">
        <v>16</v>
      </c>
      <c r="T181" s="52">
        <v>368758</v>
      </c>
      <c r="U181" s="35">
        <v>396031</v>
      </c>
      <c r="V181" s="35">
        <v>53.460093000000001</v>
      </c>
      <c r="W181" s="35">
        <v>-2.4720040000000001</v>
      </c>
      <c r="Y181" s="23" t="str">
        <f t="shared" si="2"/>
        <v>increase</v>
      </c>
    </row>
    <row r="182" spans="1:25" s="23" customFormat="1" ht="18.75" hidden="1" customHeight="1" x14ac:dyDescent="0.35">
      <c r="A182" s="35" t="s">
        <v>369</v>
      </c>
      <c r="B182" s="35" t="s">
        <v>272</v>
      </c>
      <c r="C182" s="35" t="s">
        <v>370</v>
      </c>
      <c r="D182" s="36" t="s">
        <v>366</v>
      </c>
      <c r="E182" s="35" t="s">
        <v>264</v>
      </c>
      <c r="F182" s="35">
        <v>132</v>
      </c>
      <c r="G182" s="35">
        <v>1370</v>
      </c>
      <c r="H182" s="35" t="s">
        <v>9</v>
      </c>
      <c r="I182" s="35">
        <v>3</v>
      </c>
      <c r="J182" s="50" t="s">
        <v>22</v>
      </c>
      <c r="K182" s="50" t="s">
        <v>22</v>
      </c>
      <c r="L182" s="50" t="s">
        <v>22</v>
      </c>
      <c r="M182" s="50" t="s">
        <v>22</v>
      </c>
      <c r="N182" s="50" t="s">
        <v>22</v>
      </c>
      <c r="O182" s="50" t="s">
        <v>22</v>
      </c>
      <c r="P182" s="37">
        <v>13.079000000000001</v>
      </c>
      <c r="Q182" s="37">
        <v>14.212636363636364</v>
      </c>
      <c r="R182" s="47">
        <v>14.178272727272731</v>
      </c>
      <c r="S182" s="38" t="s">
        <v>16</v>
      </c>
      <c r="T182" s="52">
        <v>368758</v>
      </c>
      <c r="U182" s="35">
        <v>396031</v>
      </c>
      <c r="V182" s="35">
        <v>53.460093000000001</v>
      </c>
      <c r="W182" s="35">
        <v>-2.4720040000000001</v>
      </c>
      <c r="Y182" s="23" t="str">
        <f t="shared" si="2"/>
        <v>reduction</v>
      </c>
    </row>
    <row r="183" spans="1:25" s="23" customFormat="1" ht="14.5" hidden="1" customHeight="1" x14ac:dyDescent="0.35">
      <c r="A183" s="35" t="s">
        <v>371</v>
      </c>
      <c r="B183" s="35" t="s">
        <v>272</v>
      </c>
      <c r="C183" s="35" t="s">
        <v>372</v>
      </c>
      <c r="D183" s="36" t="s">
        <v>373</v>
      </c>
      <c r="E183" s="35" t="s">
        <v>15</v>
      </c>
      <c r="F183" s="35">
        <v>11</v>
      </c>
      <c r="G183" s="35">
        <v>14</v>
      </c>
      <c r="H183" s="35" t="s">
        <v>16</v>
      </c>
      <c r="I183" s="35">
        <v>3</v>
      </c>
      <c r="J183" s="50" t="s">
        <v>22</v>
      </c>
      <c r="K183" s="50" t="s">
        <v>22</v>
      </c>
      <c r="L183" s="50" t="s">
        <v>22</v>
      </c>
      <c r="M183" s="50" t="s">
        <v>22</v>
      </c>
      <c r="N183" s="50" t="s">
        <v>22</v>
      </c>
      <c r="O183" s="50" t="s">
        <v>22</v>
      </c>
      <c r="P183" s="37">
        <v>36.666666666666671</v>
      </c>
      <c r="Q183" s="37">
        <v>33.313749999999999</v>
      </c>
      <c r="R183" s="47">
        <v>32.448545454545453</v>
      </c>
      <c r="S183" s="38" t="s">
        <v>9</v>
      </c>
      <c r="T183" s="52">
        <v>381822</v>
      </c>
      <c r="U183" s="35">
        <v>397895</v>
      </c>
      <c r="V183" s="35">
        <v>53.477463</v>
      </c>
      <c r="W183" s="35">
        <v>-2.2753586000000001</v>
      </c>
      <c r="Y183" s="23" t="str">
        <f t="shared" si="2"/>
        <v>reduction</v>
      </c>
    </row>
    <row r="184" spans="1:25" s="23" customFormat="1" ht="16" hidden="1" customHeight="1" x14ac:dyDescent="0.35">
      <c r="A184" s="35" t="s">
        <v>374</v>
      </c>
      <c r="B184" s="35" t="s">
        <v>272</v>
      </c>
      <c r="C184" s="35" t="s">
        <v>375</v>
      </c>
      <c r="D184" s="36" t="s">
        <v>376</v>
      </c>
      <c r="E184" s="35" t="s">
        <v>377</v>
      </c>
      <c r="F184" s="35">
        <v>3</v>
      </c>
      <c r="G184" s="35">
        <v>4</v>
      </c>
      <c r="H184" s="35" t="s">
        <v>16</v>
      </c>
      <c r="I184" s="35">
        <v>2</v>
      </c>
      <c r="J184" s="50" t="s">
        <v>22</v>
      </c>
      <c r="K184" s="50" t="s">
        <v>22</v>
      </c>
      <c r="L184" s="50" t="s">
        <v>22</v>
      </c>
      <c r="M184" s="50" t="s">
        <v>22</v>
      </c>
      <c r="N184" s="50" t="s">
        <v>22</v>
      </c>
      <c r="O184" s="50" t="s">
        <v>22</v>
      </c>
      <c r="P184" s="50">
        <v>40.700000000000003</v>
      </c>
      <c r="Q184" s="37">
        <v>40.225636363636369</v>
      </c>
      <c r="R184" s="47">
        <v>36.657499999999999</v>
      </c>
      <c r="S184" s="38" t="s">
        <v>9</v>
      </c>
      <c r="T184" s="52">
        <v>382445</v>
      </c>
      <c r="U184" s="35">
        <v>397724</v>
      </c>
      <c r="V184" s="35">
        <v>53.475948000000002</v>
      </c>
      <c r="W184" s="35">
        <v>-2.2659623</v>
      </c>
      <c r="Y184" s="23" t="str">
        <f t="shared" si="2"/>
        <v>reduction</v>
      </c>
    </row>
    <row r="185" spans="1:25" s="23" customFormat="1" ht="16" hidden="1" customHeight="1" x14ac:dyDescent="0.35">
      <c r="A185" s="34" t="s">
        <v>378</v>
      </c>
      <c r="B185" s="35" t="s">
        <v>272</v>
      </c>
      <c r="C185" s="35" t="s">
        <v>379</v>
      </c>
      <c r="D185" s="36" t="s">
        <v>380</v>
      </c>
      <c r="E185" s="35" t="s">
        <v>377</v>
      </c>
      <c r="F185" s="35">
        <v>9</v>
      </c>
      <c r="G185" s="35">
        <v>3.5</v>
      </c>
      <c r="H185" s="35" t="s">
        <v>16</v>
      </c>
      <c r="I185" s="35">
        <v>3</v>
      </c>
      <c r="J185" s="50" t="s">
        <v>22</v>
      </c>
      <c r="K185" s="50" t="s">
        <v>22</v>
      </c>
      <c r="L185" s="50" t="s">
        <v>22</v>
      </c>
      <c r="M185" s="50" t="s">
        <v>22</v>
      </c>
      <c r="N185" s="50" t="s">
        <v>22</v>
      </c>
      <c r="O185" s="50" t="s">
        <v>22</v>
      </c>
      <c r="P185" s="50" t="s">
        <v>22</v>
      </c>
      <c r="Q185" s="37">
        <v>38.906400000000005</v>
      </c>
      <c r="R185" s="47">
        <v>38.757750000000009</v>
      </c>
      <c r="S185" s="38" t="s">
        <v>9</v>
      </c>
      <c r="T185" s="52">
        <v>377264</v>
      </c>
      <c r="U185" s="35">
        <v>400941</v>
      </c>
      <c r="V185" s="35">
        <v>53.504663000000001</v>
      </c>
      <c r="W185" s="35">
        <v>-2.3442552000000001</v>
      </c>
      <c r="Y185" s="23" t="str">
        <f t="shared" si="2"/>
        <v>reduction</v>
      </c>
    </row>
    <row r="186" spans="1:25" s="23" customFormat="1" ht="18.75" hidden="1" customHeight="1" x14ac:dyDescent="0.35">
      <c r="A186" s="34" t="s">
        <v>381</v>
      </c>
      <c r="B186" s="35" t="s">
        <v>272</v>
      </c>
      <c r="C186" s="35" t="s">
        <v>382</v>
      </c>
      <c r="D186" s="36" t="s">
        <v>383</v>
      </c>
      <c r="E186" s="35" t="s">
        <v>377</v>
      </c>
      <c r="F186" s="35">
        <v>6.5</v>
      </c>
      <c r="G186" s="35">
        <v>4</v>
      </c>
      <c r="H186" s="35" t="s">
        <v>16</v>
      </c>
      <c r="I186" s="35">
        <v>3</v>
      </c>
      <c r="J186" s="50" t="s">
        <v>22</v>
      </c>
      <c r="K186" s="50" t="s">
        <v>22</v>
      </c>
      <c r="L186" s="50" t="s">
        <v>22</v>
      </c>
      <c r="M186" s="50" t="s">
        <v>22</v>
      </c>
      <c r="N186" s="50" t="s">
        <v>22</v>
      </c>
      <c r="O186" s="50" t="s">
        <v>22</v>
      </c>
      <c r="P186" s="50" t="s">
        <v>22</v>
      </c>
      <c r="Q186" s="37">
        <v>31.436</v>
      </c>
      <c r="R186" s="47">
        <v>32.162499999999994</v>
      </c>
      <c r="S186" s="38" t="s">
        <v>16</v>
      </c>
      <c r="T186" s="52">
        <v>380768</v>
      </c>
      <c r="U186" s="35">
        <v>399637</v>
      </c>
      <c r="V186" s="35">
        <v>53.493082999999999</v>
      </c>
      <c r="W186" s="35">
        <v>-2.2913465</v>
      </c>
      <c r="Y186" s="23" t="str">
        <f t="shared" si="2"/>
        <v>increase</v>
      </c>
    </row>
    <row r="187" spans="1:25" s="23" customFormat="1" ht="18.75" hidden="1" customHeight="1" x14ac:dyDescent="0.35">
      <c r="A187" s="34" t="s">
        <v>384</v>
      </c>
      <c r="B187" s="35" t="s">
        <v>272</v>
      </c>
      <c r="C187" s="35" t="s">
        <v>385</v>
      </c>
      <c r="D187" s="36" t="s">
        <v>386</v>
      </c>
      <c r="E187" s="35" t="s">
        <v>377</v>
      </c>
      <c r="F187" s="35">
        <v>4</v>
      </c>
      <c r="G187" s="35">
        <v>21</v>
      </c>
      <c r="H187" s="35" t="s">
        <v>16</v>
      </c>
      <c r="I187" s="35">
        <v>3</v>
      </c>
      <c r="J187" s="50" t="s">
        <v>22</v>
      </c>
      <c r="K187" s="50" t="s">
        <v>22</v>
      </c>
      <c r="L187" s="50" t="s">
        <v>22</v>
      </c>
      <c r="M187" s="50" t="s">
        <v>22</v>
      </c>
      <c r="N187" s="50" t="s">
        <v>22</v>
      </c>
      <c r="O187" s="50" t="s">
        <v>22</v>
      </c>
      <c r="P187" s="50" t="s">
        <v>22</v>
      </c>
      <c r="Q187" s="37">
        <v>40.520249999999997</v>
      </c>
      <c r="R187" s="47">
        <v>42.741250000000008</v>
      </c>
      <c r="S187" s="38" t="s">
        <v>9</v>
      </c>
      <c r="T187" s="52">
        <v>374673</v>
      </c>
      <c r="U187" s="35">
        <v>399912</v>
      </c>
      <c r="V187" s="35">
        <v>53.495296000000003</v>
      </c>
      <c r="W187" s="35">
        <v>-2.3832347999999999</v>
      </c>
      <c r="Y187" s="23" t="str">
        <f t="shared" si="2"/>
        <v>increase</v>
      </c>
    </row>
    <row r="188" spans="1:25" s="23" customFormat="1" ht="18.75" hidden="1" customHeight="1" x14ac:dyDescent="0.35">
      <c r="A188" s="34" t="s">
        <v>387</v>
      </c>
      <c r="B188" s="35" t="s">
        <v>272</v>
      </c>
      <c r="C188" s="35" t="s">
        <v>388</v>
      </c>
      <c r="D188" s="36" t="s">
        <v>389</v>
      </c>
      <c r="E188" s="35" t="s">
        <v>377</v>
      </c>
      <c r="F188" s="35">
        <v>14</v>
      </c>
      <c r="G188" s="35">
        <v>1.5</v>
      </c>
      <c r="H188" s="35" t="s">
        <v>16</v>
      </c>
      <c r="I188" s="35">
        <v>2.5</v>
      </c>
      <c r="J188" s="50" t="s">
        <v>22</v>
      </c>
      <c r="K188" s="50" t="s">
        <v>22</v>
      </c>
      <c r="L188" s="50" t="s">
        <v>22</v>
      </c>
      <c r="M188" s="50" t="s">
        <v>22</v>
      </c>
      <c r="N188" s="50" t="s">
        <v>22</v>
      </c>
      <c r="O188" s="50" t="s">
        <v>22</v>
      </c>
      <c r="P188" s="50" t="s">
        <v>22</v>
      </c>
      <c r="Q188" s="37">
        <v>25.86272727272727</v>
      </c>
      <c r="R188" s="47">
        <v>27.861250000000005</v>
      </c>
      <c r="S188" s="38" t="s">
        <v>9</v>
      </c>
      <c r="T188" s="52">
        <v>378804</v>
      </c>
      <c r="U188" s="35">
        <v>399844</v>
      </c>
      <c r="V188" s="35">
        <v>53.494867999999997</v>
      </c>
      <c r="W188" s="35">
        <v>-2.3209629000000001</v>
      </c>
      <c r="Y188" s="23" t="str">
        <f t="shared" si="2"/>
        <v>increase</v>
      </c>
    </row>
    <row r="189" spans="1:25" s="23" customFormat="1" ht="18.75" hidden="1" customHeight="1" x14ac:dyDescent="0.35">
      <c r="A189" s="34" t="s">
        <v>390</v>
      </c>
      <c r="B189" s="35" t="s">
        <v>272</v>
      </c>
      <c r="C189" s="35" t="s">
        <v>391</v>
      </c>
      <c r="D189" s="36" t="s">
        <v>392</v>
      </c>
      <c r="E189" s="35" t="s">
        <v>377</v>
      </c>
      <c r="F189" s="35">
        <v>11.5</v>
      </c>
      <c r="G189" s="35">
        <v>3</v>
      </c>
      <c r="H189" s="35" t="s">
        <v>16</v>
      </c>
      <c r="I189" s="35">
        <v>3</v>
      </c>
      <c r="J189" s="50" t="s">
        <v>22</v>
      </c>
      <c r="K189" s="50" t="s">
        <v>22</v>
      </c>
      <c r="L189" s="50" t="s">
        <v>22</v>
      </c>
      <c r="M189" s="50" t="s">
        <v>22</v>
      </c>
      <c r="N189" s="50" t="s">
        <v>22</v>
      </c>
      <c r="O189" s="50" t="s">
        <v>22</v>
      </c>
      <c r="P189" s="50" t="s">
        <v>22</v>
      </c>
      <c r="Q189" s="37">
        <v>41.831181818181825</v>
      </c>
      <c r="R189" s="47">
        <v>43.0745</v>
      </c>
      <c r="S189" s="38" t="s">
        <v>9</v>
      </c>
      <c r="T189" s="52">
        <v>378584</v>
      </c>
      <c r="U189" s="35">
        <v>399220</v>
      </c>
      <c r="V189" s="35">
        <v>53.489249999999998</v>
      </c>
      <c r="W189" s="35">
        <v>-2.3242360999999998</v>
      </c>
      <c r="Y189" s="23" t="str">
        <f t="shared" si="2"/>
        <v>increase</v>
      </c>
    </row>
    <row r="190" spans="1:25" s="23" customFormat="1" ht="18.75" hidden="1" customHeight="1" x14ac:dyDescent="0.35">
      <c r="A190" s="34" t="s">
        <v>393</v>
      </c>
      <c r="B190" s="35" t="s">
        <v>272</v>
      </c>
      <c r="C190" s="35" t="s">
        <v>394</v>
      </c>
      <c r="D190" s="36" t="s">
        <v>395</v>
      </c>
      <c r="E190" s="35" t="s">
        <v>377</v>
      </c>
      <c r="F190" s="35">
        <v>4.5</v>
      </c>
      <c r="G190" s="35">
        <v>12.5</v>
      </c>
      <c r="H190" s="35" t="s">
        <v>16</v>
      </c>
      <c r="I190" s="35">
        <v>3</v>
      </c>
      <c r="J190" s="50" t="s">
        <v>22</v>
      </c>
      <c r="K190" s="50" t="s">
        <v>22</v>
      </c>
      <c r="L190" s="50" t="s">
        <v>22</v>
      </c>
      <c r="M190" s="50" t="s">
        <v>22</v>
      </c>
      <c r="N190" s="50" t="s">
        <v>22</v>
      </c>
      <c r="O190" s="50" t="s">
        <v>22</v>
      </c>
      <c r="P190" s="50" t="s">
        <v>22</v>
      </c>
      <c r="Q190" s="37">
        <v>32.868600000000008</v>
      </c>
      <c r="R190" s="47">
        <v>32.059636363636372</v>
      </c>
      <c r="S190" s="38" t="s">
        <v>9</v>
      </c>
      <c r="T190" s="52">
        <v>375118</v>
      </c>
      <c r="U190" s="35">
        <v>398502</v>
      </c>
      <c r="V190" s="35">
        <v>53.482644000000001</v>
      </c>
      <c r="W190" s="35">
        <v>-2.3764150000000002</v>
      </c>
      <c r="Y190" s="23" t="str">
        <f t="shared" si="2"/>
        <v>reduction</v>
      </c>
    </row>
    <row r="191" spans="1:25" s="23" customFormat="1" ht="18.75" hidden="1" customHeight="1" x14ac:dyDescent="0.35">
      <c r="A191" s="34" t="s">
        <v>396</v>
      </c>
      <c r="B191" s="35" t="s">
        <v>272</v>
      </c>
      <c r="C191" s="35" t="s">
        <v>397</v>
      </c>
      <c r="D191" s="36" t="s">
        <v>398</v>
      </c>
      <c r="E191" s="35" t="s">
        <v>377</v>
      </c>
      <c r="F191" s="35">
        <v>5.5</v>
      </c>
      <c r="G191" s="35">
        <v>2</v>
      </c>
      <c r="H191" s="35" t="s">
        <v>16</v>
      </c>
      <c r="I191" s="35">
        <v>3</v>
      </c>
      <c r="J191" s="50" t="s">
        <v>22</v>
      </c>
      <c r="K191" s="50" t="s">
        <v>22</v>
      </c>
      <c r="L191" s="50" t="s">
        <v>22</v>
      </c>
      <c r="M191" s="50" t="s">
        <v>22</v>
      </c>
      <c r="N191" s="50" t="s">
        <v>22</v>
      </c>
      <c r="O191" s="50" t="s">
        <v>22</v>
      </c>
      <c r="P191" s="50" t="s">
        <v>22</v>
      </c>
      <c r="Q191" s="37">
        <v>28.03772727272727</v>
      </c>
      <c r="R191" s="47" t="s">
        <v>41</v>
      </c>
      <c r="S191" s="38" t="s">
        <v>9</v>
      </c>
      <c r="T191" s="52">
        <v>375495</v>
      </c>
      <c r="U191" s="35">
        <v>401479</v>
      </c>
      <c r="V191" s="35">
        <v>53.509419000000001</v>
      </c>
      <c r="W191" s="35">
        <v>-2.3709677999999998</v>
      </c>
      <c r="Y191" s="23" t="str">
        <f t="shared" si="2"/>
        <v>increase</v>
      </c>
    </row>
    <row r="192" spans="1:25" s="23" customFormat="1" ht="18.75" hidden="1" customHeight="1" x14ac:dyDescent="0.35">
      <c r="A192" s="34" t="s">
        <v>399</v>
      </c>
      <c r="B192" s="35" t="s">
        <v>272</v>
      </c>
      <c r="C192" s="35" t="s">
        <v>400</v>
      </c>
      <c r="D192" s="36" t="s">
        <v>401</v>
      </c>
      <c r="E192" s="35" t="s">
        <v>377</v>
      </c>
      <c r="F192" s="35">
        <v>3.5</v>
      </c>
      <c r="G192" s="35">
        <v>2.5</v>
      </c>
      <c r="H192" s="35" t="s">
        <v>16</v>
      </c>
      <c r="I192" s="35">
        <v>3</v>
      </c>
      <c r="J192" s="50" t="s">
        <v>22</v>
      </c>
      <c r="K192" s="50" t="s">
        <v>22</v>
      </c>
      <c r="L192" s="50" t="s">
        <v>22</v>
      </c>
      <c r="M192" s="50" t="s">
        <v>22</v>
      </c>
      <c r="N192" s="50" t="s">
        <v>22</v>
      </c>
      <c r="O192" s="50" t="s">
        <v>22</v>
      </c>
      <c r="P192" s="50" t="s">
        <v>22</v>
      </c>
      <c r="Q192" s="37">
        <v>44.41745454545454</v>
      </c>
      <c r="R192" s="47">
        <v>50.638500000000015</v>
      </c>
      <c r="S192" s="38" t="s">
        <v>9</v>
      </c>
      <c r="T192" s="52">
        <v>373570</v>
      </c>
      <c r="U192" s="35">
        <v>403096</v>
      </c>
      <c r="V192" s="35">
        <v>53.523859000000002</v>
      </c>
      <c r="W192" s="35">
        <v>-2.4001301000000002</v>
      </c>
      <c r="Y192" s="23" t="str">
        <f t="shared" si="2"/>
        <v>increase</v>
      </c>
    </row>
    <row r="193" spans="1:84" s="23" customFormat="1" ht="18.75" hidden="1" customHeight="1" x14ac:dyDescent="0.35">
      <c r="A193" s="34" t="s">
        <v>402</v>
      </c>
      <c r="B193" s="35" t="s">
        <v>272</v>
      </c>
      <c r="C193" s="35" t="s">
        <v>403</v>
      </c>
      <c r="D193" s="36" t="s">
        <v>404</v>
      </c>
      <c r="E193" s="35" t="s">
        <v>377</v>
      </c>
      <c r="F193" s="35">
        <v>8.5</v>
      </c>
      <c r="G193" s="35">
        <v>1.5</v>
      </c>
      <c r="H193" s="35" t="s">
        <v>16</v>
      </c>
      <c r="I193" s="35">
        <v>3</v>
      </c>
      <c r="J193" s="50" t="s">
        <v>22</v>
      </c>
      <c r="K193" s="50" t="s">
        <v>22</v>
      </c>
      <c r="L193" s="50" t="s">
        <v>22</v>
      </c>
      <c r="M193" s="50" t="s">
        <v>22</v>
      </c>
      <c r="N193" s="50" t="s">
        <v>22</v>
      </c>
      <c r="O193" s="50" t="s">
        <v>22</v>
      </c>
      <c r="P193" s="50" t="s">
        <v>22</v>
      </c>
      <c r="Q193" s="37">
        <v>46.726909090909096</v>
      </c>
      <c r="R193" s="47">
        <v>47.949249999999999</v>
      </c>
      <c r="S193" s="38" t="s">
        <v>9</v>
      </c>
      <c r="T193" s="52">
        <v>379397</v>
      </c>
      <c r="U193" s="35">
        <v>401370</v>
      </c>
      <c r="V193" s="35">
        <v>53.508608000000002</v>
      </c>
      <c r="W193" s="35">
        <v>-2.3121252999999999</v>
      </c>
      <c r="Y193" s="23" t="str">
        <f t="shared" si="2"/>
        <v>increase</v>
      </c>
    </row>
    <row r="194" spans="1:84" s="23" customFormat="1" ht="18.75" hidden="1" customHeight="1" x14ac:dyDescent="0.35">
      <c r="A194" s="34" t="s">
        <v>405</v>
      </c>
      <c r="B194" s="35" t="s">
        <v>272</v>
      </c>
      <c r="C194" s="35" t="s">
        <v>406</v>
      </c>
      <c r="D194" s="36" t="s">
        <v>407</v>
      </c>
      <c r="E194" s="35" t="s">
        <v>377</v>
      </c>
      <c r="F194" s="35">
        <v>10.5</v>
      </c>
      <c r="G194" s="35">
        <v>12.8</v>
      </c>
      <c r="H194" s="35" t="s">
        <v>16</v>
      </c>
      <c r="I194" s="35">
        <v>3</v>
      </c>
      <c r="J194" s="50" t="s">
        <v>22</v>
      </c>
      <c r="K194" s="50" t="s">
        <v>22</v>
      </c>
      <c r="L194" s="50" t="s">
        <v>22</v>
      </c>
      <c r="M194" s="50" t="s">
        <v>22</v>
      </c>
      <c r="N194" s="50" t="s">
        <v>22</v>
      </c>
      <c r="O194" s="50" t="s">
        <v>22</v>
      </c>
      <c r="P194" s="50" t="s">
        <v>22</v>
      </c>
      <c r="Q194" s="37">
        <v>28.440299999999997</v>
      </c>
      <c r="R194" s="47">
        <v>29.694900000000008</v>
      </c>
      <c r="S194" s="38" t="s">
        <v>9</v>
      </c>
      <c r="T194" s="52">
        <v>381677</v>
      </c>
      <c r="U194" s="35">
        <v>398832</v>
      </c>
      <c r="V194" s="35">
        <v>53.485880000000002</v>
      </c>
      <c r="W194" s="35">
        <v>-2.2775983000000002</v>
      </c>
      <c r="Y194" s="23" t="str">
        <f t="shared" si="2"/>
        <v>increase</v>
      </c>
    </row>
    <row r="195" spans="1:84" s="23" customFormat="1" ht="18.75" hidden="1" customHeight="1" x14ac:dyDescent="0.35">
      <c r="A195" s="34" t="s">
        <v>408</v>
      </c>
      <c r="B195" s="35" t="s">
        <v>272</v>
      </c>
      <c r="C195" s="35" t="s">
        <v>409</v>
      </c>
      <c r="D195" s="36" t="s">
        <v>410</v>
      </c>
      <c r="E195" s="35" t="s">
        <v>411</v>
      </c>
      <c r="F195" s="35">
        <v>15</v>
      </c>
      <c r="G195" s="35">
        <v>1</v>
      </c>
      <c r="H195" s="35" t="s">
        <v>16</v>
      </c>
      <c r="I195" s="35">
        <v>3</v>
      </c>
      <c r="J195" s="50" t="s">
        <v>22</v>
      </c>
      <c r="K195" s="50" t="s">
        <v>22</v>
      </c>
      <c r="L195" s="50" t="s">
        <v>22</v>
      </c>
      <c r="M195" s="50" t="s">
        <v>22</v>
      </c>
      <c r="N195" s="50" t="s">
        <v>22</v>
      </c>
      <c r="O195" s="50" t="s">
        <v>22</v>
      </c>
      <c r="P195" s="50" t="s">
        <v>22</v>
      </c>
      <c r="Q195" s="37">
        <v>36.761454545454548</v>
      </c>
      <c r="R195" s="47">
        <v>37.099250000000005</v>
      </c>
      <c r="S195" s="38" t="s">
        <v>9</v>
      </c>
      <c r="T195" s="52">
        <v>381351</v>
      </c>
      <c r="U195" s="35">
        <v>397185</v>
      </c>
      <c r="V195" s="35">
        <v>53.471065000000003</v>
      </c>
      <c r="W195" s="35">
        <v>-2.2824127000000001</v>
      </c>
      <c r="Y195" s="23" t="str">
        <f t="shared" ref="Y195:Y258" si="3">IF(R195&lt;Q195,"reduction","increase")</f>
        <v>increase</v>
      </c>
    </row>
    <row r="196" spans="1:84" s="23" customFormat="1" ht="18.75" hidden="1" customHeight="1" x14ac:dyDescent="0.35">
      <c r="A196" s="34" t="s">
        <v>412</v>
      </c>
      <c r="B196" s="35" t="s">
        <v>272</v>
      </c>
      <c r="C196" s="35" t="s">
        <v>413</v>
      </c>
      <c r="D196" s="36" t="s">
        <v>414</v>
      </c>
      <c r="E196" s="35" t="s">
        <v>411</v>
      </c>
      <c r="F196" s="35">
        <v>1.5</v>
      </c>
      <c r="G196" s="35">
        <v>0.5</v>
      </c>
      <c r="H196" s="35" t="s">
        <v>16</v>
      </c>
      <c r="I196" s="35">
        <v>3</v>
      </c>
      <c r="J196" s="50" t="s">
        <v>22</v>
      </c>
      <c r="K196" s="50" t="s">
        <v>22</v>
      </c>
      <c r="L196" s="50" t="s">
        <v>22</v>
      </c>
      <c r="M196" s="50" t="s">
        <v>22</v>
      </c>
      <c r="N196" s="50" t="s">
        <v>22</v>
      </c>
      <c r="O196" s="50" t="s">
        <v>22</v>
      </c>
      <c r="P196" s="50" t="s">
        <v>22</v>
      </c>
      <c r="Q196" s="37">
        <v>47.42290909090908</v>
      </c>
      <c r="R196" s="47">
        <v>49.560545454545462</v>
      </c>
      <c r="S196" s="38" t="s">
        <v>9</v>
      </c>
      <c r="T196" s="52">
        <v>377536</v>
      </c>
      <c r="U196" s="53">
        <v>401804</v>
      </c>
      <c r="V196" s="35">
        <v>53.512431999999997</v>
      </c>
      <c r="W196" s="35">
        <v>-2.3402166000000002</v>
      </c>
      <c r="Y196" s="23" t="str">
        <f t="shared" si="3"/>
        <v>increase</v>
      </c>
    </row>
    <row r="197" spans="1:84" s="23" customFormat="1" ht="18.75" hidden="1" customHeight="1" x14ac:dyDescent="0.35">
      <c r="A197" s="34" t="s">
        <v>415</v>
      </c>
      <c r="B197" s="35" t="s">
        <v>272</v>
      </c>
      <c r="C197" s="35" t="s">
        <v>416</v>
      </c>
      <c r="D197" s="36"/>
      <c r="E197" s="35" t="s">
        <v>377</v>
      </c>
      <c r="F197" s="35">
        <v>75</v>
      </c>
      <c r="G197" s="35">
        <v>3</v>
      </c>
      <c r="H197" s="35" t="s">
        <v>93</v>
      </c>
      <c r="I197" s="35">
        <v>3</v>
      </c>
      <c r="J197" s="50" t="s">
        <v>22</v>
      </c>
      <c r="K197" s="50" t="s">
        <v>22</v>
      </c>
      <c r="L197" s="50" t="s">
        <v>22</v>
      </c>
      <c r="M197" s="50" t="s">
        <v>22</v>
      </c>
      <c r="N197" s="50" t="s">
        <v>22</v>
      </c>
      <c r="O197" s="50" t="s">
        <v>22</v>
      </c>
      <c r="P197" s="50" t="s">
        <v>22</v>
      </c>
      <c r="Q197" s="50" t="s">
        <v>22</v>
      </c>
      <c r="R197" s="47">
        <v>45.616500000000009</v>
      </c>
      <c r="S197" s="38" t="s">
        <v>9</v>
      </c>
      <c r="T197" s="52">
        <v>374576</v>
      </c>
      <c r="U197" s="53">
        <v>400611</v>
      </c>
      <c r="V197" s="35">
        <v>53.501573999999998</v>
      </c>
      <c r="W197" s="35">
        <v>-2.3847539000000002</v>
      </c>
      <c r="Y197" s="23" t="str">
        <f t="shared" si="3"/>
        <v>reduction</v>
      </c>
    </row>
    <row r="198" spans="1:84" s="23" customFormat="1" ht="18.75" hidden="1" customHeight="1" x14ac:dyDescent="0.35">
      <c r="A198" s="34" t="s">
        <v>417</v>
      </c>
      <c r="B198" s="35" t="s">
        <v>272</v>
      </c>
      <c r="C198" s="35" t="s">
        <v>418</v>
      </c>
      <c r="D198" s="36"/>
      <c r="E198" s="35" t="s">
        <v>377</v>
      </c>
      <c r="F198" s="35">
        <v>5.4</v>
      </c>
      <c r="G198" s="35">
        <v>2.7</v>
      </c>
      <c r="H198" s="35" t="s">
        <v>93</v>
      </c>
      <c r="I198" s="35">
        <v>3</v>
      </c>
      <c r="J198" s="50" t="s">
        <v>22</v>
      </c>
      <c r="K198" s="50" t="s">
        <v>22</v>
      </c>
      <c r="L198" s="50" t="s">
        <v>22</v>
      </c>
      <c r="M198" s="50" t="s">
        <v>22</v>
      </c>
      <c r="N198" s="50" t="s">
        <v>22</v>
      </c>
      <c r="O198" s="50" t="s">
        <v>22</v>
      </c>
      <c r="P198" s="50" t="s">
        <v>22</v>
      </c>
      <c r="Q198" s="50" t="s">
        <v>22</v>
      </c>
      <c r="R198" s="47">
        <v>39.928000000000004</v>
      </c>
      <c r="S198" s="38" t="s">
        <v>9</v>
      </c>
      <c r="T198" s="52">
        <v>376315</v>
      </c>
      <c r="U198" s="53">
        <v>399249</v>
      </c>
      <c r="V198" s="35">
        <v>53.489412999999999</v>
      </c>
      <c r="W198" s="35">
        <v>-2.3584345</v>
      </c>
      <c r="Y198" s="23" t="str">
        <f t="shared" si="3"/>
        <v>reduction</v>
      </c>
    </row>
    <row r="199" spans="1:84" s="23" customFormat="1" ht="18.75" hidden="1" customHeight="1" x14ac:dyDescent="0.35">
      <c r="A199" s="34" t="s">
        <v>419</v>
      </c>
      <c r="B199" s="35" t="s">
        <v>272</v>
      </c>
      <c r="C199" s="35" t="s">
        <v>420</v>
      </c>
      <c r="D199" s="36"/>
      <c r="E199" s="35" t="s">
        <v>377</v>
      </c>
      <c r="F199" s="35">
        <v>7.5</v>
      </c>
      <c r="G199" s="35">
        <v>0.5</v>
      </c>
      <c r="H199" s="35" t="s">
        <v>93</v>
      </c>
      <c r="I199" s="35">
        <v>3</v>
      </c>
      <c r="J199" s="50" t="s">
        <v>22</v>
      </c>
      <c r="K199" s="50" t="s">
        <v>22</v>
      </c>
      <c r="L199" s="50" t="s">
        <v>22</v>
      </c>
      <c r="M199" s="50" t="s">
        <v>22</v>
      </c>
      <c r="N199" s="50" t="s">
        <v>22</v>
      </c>
      <c r="O199" s="50" t="s">
        <v>22</v>
      </c>
      <c r="P199" s="50" t="s">
        <v>22</v>
      </c>
      <c r="Q199" s="50" t="s">
        <v>22</v>
      </c>
      <c r="R199" s="47">
        <v>33.448999999999998</v>
      </c>
      <c r="S199" s="38" t="s">
        <v>9</v>
      </c>
      <c r="T199" s="52">
        <v>379608</v>
      </c>
      <c r="U199" s="53">
        <v>398539</v>
      </c>
      <c r="V199" s="35">
        <v>53.483170000000001</v>
      </c>
      <c r="W199" s="35">
        <v>-2.3087588000000001</v>
      </c>
      <c r="Y199" s="23" t="str">
        <f t="shared" si="3"/>
        <v>reduction</v>
      </c>
    </row>
    <row r="200" spans="1:84" s="23" customFormat="1" ht="18.75" hidden="1" customHeight="1" x14ac:dyDescent="0.35">
      <c r="A200" s="34" t="s">
        <v>421</v>
      </c>
      <c r="B200" s="35" t="s">
        <v>272</v>
      </c>
      <c r="C200" s="35" t="s">
        <v>422</v>
      </c>
      <c r="D200" s="36"/>
      <c r="E200" s="35" t="s">
        <v>377</v>
      </c>
      <c r="F200" s="35">
        <v>6.9</v>
      </c>
      <c r="G200" s="35">
        <v>2.9</v>
      </c>
      <c r="H200" s="35" t="s">
        <v>93</v>
      </c>
      <c r="I200" s="35">
        <v>3</v>
      </c>
      <c r="J200" s="50" t="s">
        <v>22</v>
      </c>
      <c r="K200" s="50" t="s">
        <v>22</v>
      </c>
      <c r="L200" s="50" t="s">
        <v>22</v>
      </c>
      <c r="M200" s="50" t="s">
        <v>22</v>
      </c>
      <c r="N200" s="50" t="s">
        <v>22</v>
      </c>
      <c r="O200" s="50" t="s">
        <v>22</v>
      </c>
      <c r="P200" s="50" t="s">
        <v>22</v>
      </c>
      <c r="Q200" s="50" t="s">
        <v>22</v>
      </c>
      <c r="R200" s="47">
        <v>37.262</v>
      </c>
      <c r="S200" s="38" t="s">
        <v>9</v>
      </c>
      <c r="T200" s="52">
        <v>380540</v>
      </c>
      <c r="U200" s="53">
        <v>398422</v>
      </c>
      <c r="V200" s="35">
        <v>53.482154000000001</v>
      </c>
      <c r="W200" s="35">
        <v>-2.2947072999999998</v>
      </c>
      <c r="Y200" s="23" t="str">
        <f t="shared" si="3"/>
        <v>reduction</v>
      </c>
    </row>
    <row r="201" spans="1:84" s="23" customFormat="1" ht="18.75" hidden="1" customHeight="1" x14ac:dyDescent="0.35">
      <c r="A201" s="34" t="s">
        <v>423</v>
      </c>
      <c r="B201" s="35" t="s">
        <v>272</v>
      </c>
      <c r="C201" s="35" t="s">
        <v>424</v>
      </c>
      <c r="D201" s="36"/>
      <c r="E201" s="35" t="s">
        <v>377</v>
      </c>
      <c r="F201" s="35">
        <v>5.6</v>
      </c>
      <c r="G201" s="35">
        <v>13.5</v>
      </c>
      <c r="H201" s="35" t="s">
        <v>93</v>
      </c>
      <c r="I201" s="35">
        <v>3</v>
      </c>
      <c r="J201" s="50" t="s">
        <v>22</v>
      </c>
      <c r="K201" s="50" t="s">
        <v>22</v>
      </c>
      <c r="L201" s="50" t="s">
        <v>22</v>
      </c>
      <c r="M201" s="50" t="s">
        <v>22</v>
      </c>
      <c r="N201" s="50" t="s">
        <v>22</v>
      </c>
      <c r="O201" s="50" t="s">
        <v>22</v>
      </c>
      <c r="P201" s="50" t="s">
        <v>22</v>
      </c>
      <c r="Q201" s="50" t="s">
        <v>22</v>
      </c>
      <c r="R201" s="47">
        <v>33.619500000000002</v>
      </c>
      <c r="S201" s="38" t="s">
        <v>9</v>
      </c>
      <c r="T201" s="52">
        <v>381686</v>
      </c>
      <c r="U201" s="53">
        <v>398504</v>
      </c>
      <c r="V201" s="35">
        <v>53.482931999999998</v>
      </c>
      <c r="W201" s="35">
        <v>-2.2774435</v>
      </c>
      <c r="Y201" s="23" t="str">
        <f t="shared" si="3"/>
        <v>reduction</v>
      </c>
    </row>
    <row r="202" spans="1:84" s="23" customFormat="1" ht="18.75" hidden="1" customHeight="1" x14ac:dyDescent="0.35">
      <c r="A202" s="34" t="s">
        <v>425</v>
      </c>
      <c r="B202" s="35" t="s">
        <v>272</v>
      </c>
      <c r="C202" s="35" t="s">
        <v>426</v>
      </c>
      <c r="D202" s="36"/>
      <c r="E202" s="35" t="s">
        <v>377</v>
      </c>
      <c r="F202" s="35">
        <v>3.6</v>
      </c>
      <c r="G202" s="35">
        <v>1.5</v>
      </c>
      <c r="H202" s="35" t="s">
        <v>93</v>
      </c>
      <c r="I202" s="35">
        <v>3</v>
      </c>
      <c r="J202" s="50" t="s">
        <v>22</v>
      </c>
      <c r="K202" s="50" t="s">
        <v>22</v>
      </c>
      <c r="L202" s="50" t="s">
        <v>22</v>
      </c>
      <c r="M202" s="50" t="s">
        <v>22</v>
      </c>
      <c r="N202" s="50" t="s">
        <v>22</v>
      </c>
      <c r="O202" s="50" t="s">
        <v>22</v>
      </c>
      <c r="P202" s="50" t="s">
        <v>22</v>
      </c>
      <c r="Q202" s="50" t="s">
        <v>22</v>
      </c>
      <c r="R202" s="47">
        <v>46.655000000000001</v>
      </c>
      <c r="S202" s="38" t="s">
        <v>9</v>
      </c>
      <c r="T202" s="52">
        <v>381220</v>
      </c>
      <c r="U202" s="53">
        <v>399529</v>
      </c>
      <c r="V202" s="35">
        <v>53.492128999999998</v>
      </c>
      <c r="W202" s="35">
        <v>-2.2845273000000001</v>
      </c>
      <c r="Y202" s="23" t="str">
        <f t="shared" si="3"/>
        <v>reduction</v>
      </c>
    </row>
    <row r="203" spans="1:84" s="23" customFormat="1" ht="18.75" hidden="1" customHeight="1" x14ac:dyDescent="0.35">
      <c r="A203" s="34" t="s">
        <v>427</v>
      </c>
      <c r="B203" s="35" t="s">
        <v>272</v>
      </c>
      <c r="C203" s="35" t="s">
        <v>428</v>
      </c>
      <c r="D203" s="36"/>
      <c r="E203" s="35" t="s">
        <v>377</v>
      </c>
      <c r="F203" s="35">
        <v>2</v>
      </c>
      <c r="G203" s="35">
        <v>10</v>
      </c>
      <c r="H203" s="35" t="s">
        <v>93</v>
      </c>
      <c r="I203" s="35">
        <v>3</v>
      </c>
      <c r="J203" s="50" t="s">
        <v>22</v>
      </c>
      <c r="K203" s="50" t="s">
        <v>22</v>
      </c>
      <c r="L203" s="50" t="s">
        <v>22</v>
      </c>
      <c r="M203" s="50" t="s">
        <v>22</v>
      </c>
      <c r="N203" s="50" t="s">
        <v>22</v>
      </c>
      <c r="O203" s="50" t="s">
        <v>22</v>
      </c>
      <c r="P203" s="50" t="s">
        <v>22</v>
      </c>
      <c r="Q203" s="50" t="s">
        <v>22</v>
      </c>
      <c r="R203" s="47">
        <v>41.113750000000003</v>
      </c>
      <c r="S203" s="38" t="s">
        <v>9</v>
      </c>
      <c r="T203" s="52">
        <v>382602</v>
      </c>
      <c r="U203" s="53">
        <v>398519</v>
      </c>
      <c r="V203" s="35">
        <v>53.483099000000003</v>
      </c>
      <c r="W203" s="35">
        <v>-2.2636411999999999</v>
      </c>
      <c r="Y203" s="23" t="str">
        <f t="shared" si="3"/>
        <v>reduction</v>
      </c>
    </row>
    <row r="204" spans="1:84" s="23" customFormat="1" ht="18.75" hidden="1" customHeight="1" x14ac:dyDescent="0.35">
      <c r="A204" s="34" t="s">
        <v>429</v>
      </c>
      <c r="B204" s="35" t="s">
        <v>272</v>
      </c>
      <c r="C204" s="35" t="s">
        <v>430</v>
      </c>
      <c r="D204" s="36"/>
      <c r="E204" s="35" t="s">
        <v>377</v>
      </c>
      <c r="F204" s="35">
        <v>10.4</v>
      </c>
      <c r="G204" s="35">
        <v>1.5</v>
      </c>
      <c r="H204" s="35" t="s">
        <v>93</v>
      </c>
      <c r="I204" s="35">
        <v>3</v>
      </c>
      <c r="J204" s="50" t="s">
        <v>22</v>
      </c>
      <c r="K204" s="50" t="s">
        <v>22</v>
      </c>
      <c r="L204" s="50" t="s">
        <v>22</v>
      </c>
      <c r="M204" s="50" t="s">
        <v>22</v>
      </c>
      <c r="N204" s="50" t="s">
        <v>22</v>
      </c>
      <c r="O204" s="50" t="s">
        <v>22</v>
      </c>
      <c r="P204" s="50" t="s">
        <v>22</v>
      </c>
      <c r="Q204" s="50" t="s">
        <v>22</v>
      </c>
      <c r="R204" s="47">
        <v>30.080333333333332</v>
      </c>
      <c r="S204" s="38" t="s">
        <v>9</v>
      </c>
      <c r="T204" s="52">
        <v>375428</v>
      </c>
      <c r="U204" s="53">
        <v>401417</v>
      </c>
      <c r="V204" s="35">
        <v>53.508859000000001</v>
      </c>
      <c r="W204" s="35">
        <v>-2.3719730999999999</v>
      </c>
      <c r="Y204" s="23" t="str">
        <f t="shared" si="3"/>
        <v>reduction</v>
      </c>
    </row>
    <row r="205" spans="1:84" s="5" customFormat="1" ht="18.75" hidden="1" customHeight="1" x14ac:dyDescent="0.35">
      <c r="A205" s="34" t="s">
        <v>431</v>
      </c>
      <c r="B205" s="35" t="s">
        <v>272</v>
      </c>
      <c r="C205" s="35" t="s">
        <v>432</v>
      </c>
      <c r="D205" s="36"/>
      <c r="E205" s="35" t="s">
        <v>377</v>
      </c>
      <c r="F205" s="35">
        <v>82</v>
      </c>
      <c r="G205" s="35">
        <v>2</v>
      </c>
      <c r="H205" s="35" t="s">
        <v>93</v>
      </c>
      <c r="I205" s="35">
        <v>3</v>
      </c>
      <c r="J205" s="50" t="s">
        <v>22</v>
      </c>
      <c r="K205" s="50" t="s">
        <v>22</v>
      </c>
      <c r="L205" s="50" t="s">
        <v>22</v>
      </c>
      <c r="M205" s="50" t="s">
        <v>22</v>
      </c>
      <c r="N205" s="50" t="s">
        <v>22</v>
      </c>
      <c r="O205" s="50" t="s">
        <v>22</v>
      </c>
      <c r="P205" s="50" t="s">
        <v>22</v>
      </c>
      <c r="Q205" s="50" t="s">
        <v>22</v>
      </c>
      <c r="R205" s="47">
        <v>46.406999999999996</v>
      </c>
      <c r="S205" s="38" t="s">
        <v>9</v>
      </c>
      <c r="T205" s="52">
        <v>382571</v>
      </c>
      <c r="U205" s="53">
        <v>397718</v>
      </c>
      <c r="V205" s="35">
        <v>53.475898000000001</v>
      </c>
      <c r="W205" s="35">
        <v>-2.2640636000000001</v>
      </c>
      <c r="X205" s="25"/>
      <c r="Y205" s="23" t="str">
        <f t="shared" si="3"/>
        <v>reduction</v>
      </c>
      <c r="Z205" s="23"/>
      <c r="AA205" s="23"/>
      <c r="AB205" s="23"/>
      <c r="AC205" s="23"/>
      <c r="AD205" s="23"/>
      <c r="AE205" s="23"/>
      <c r="AF205" s="23"/>
      <c r="AG205" s="23"/>
      <c r="AH205" s="23"/>
      <c r="AI205" s="23"/>
      <c r="AJ205" s="23"/>
      <c r="AK205" s="23"/>
      <c r="AL205" s="23"/>
      <c r="AM205" s="23"/>
      <c r="AN205" s="23"/>
      <c r="AO205" s="23"/>
      <c r="AP205" s="23"/>
      <c r="AQ205" s="23"/>
      <c r="AR205" s="23"/>
      <c r="AS205" s="23"/>
      <c r="AT205" s="23"/>
      <c r="AU205" s="23"/>
      <c r="AV205" s="23"/>
      <c r="AW205" s="23"/>
      <c r="AX205" s="23"/>
      <c r="AY205" s="23"/>
      <c r="AZ205" s="23"/>
      <c r="BA205" s="23"/>
      <c r="BB205" s="23"/>
      <c r="BC205" s="23"/>
      <c r="BD205" s="23"/>
      <c r="BE205" s="23"/>
      <c r="BF205" s="23"/>
      <c r="BG205" s="23"/>
      <c r="BH205" s="23"/>
      <c r="BI205" s="23"/>
      <c r="BJ205" s="23"/>
      <c r="BK205" s="23"/>
      <c r="BL205" s="23"/>
      <c r="BM205" s="23"/>
      <c r="BN205" s="23"/>
      <c r="BO205" s="23"/>
      <c r="BP205" s="23"/>
      <c r="BQ205" s="23"/>
      <c r="BR205" s="23"/>
      <c r="BS205" s="23"/>
      <c r="BT205" s="23"/>
      <c r="BU205" s="23"/>
      <c r="BV205" s="23"/>
      <c r="BW205" s="23"/>
      <c r="BX205" s="23"/>
      <c r="BY205" s="23"/>
      <c r="BZ205" s="23"/>
      <c r="CA205" s="23"/>
      <c r="CB205" s="23"/>
      <c r="CC205" s="23"/>
      <c r="CD205" s="23"/>
      <c r="CE205" s="23"/>
      <c r="CF205" s="23"/>
    </row>
    <row r="206" spans="1:84" s="5" customFormat="1" ht="18.75" hidden="1" customHeight="1" x14ac:dyDescent="0.35">
      <c r="A206" s="6" t="s">
        <v>811</v>
      </c>
      <c r="B206" s="6" t="s">
        <v>433</v>
      </c>
      <c r="C206" s="6" t="s">
        <v>986</v>
      </c>
      <c r="D206" s="6" t="s">
        <v>434</v>
      </c>
      <c r="E206" s="6" t="str">
        <f>Yearly!$E$3</f>
        <v>UB</v>
      </c>
      <c r="F206" s="6">
        <v>99</v>
      </c>
      <c r="G206" s="6">
        <v>93</v>
      </c>
      <c r="H206" s="6" t="s">
        <v>16</v>
      </c>
      <c r="I206" s="6">
        <v>1.5</v>
      </c>
      <c r="J206" s="6">
        <v>25</v>
      </c>
      <c r="K206" s="6">
        <v>23</v>
      </c>
      <c r="L206" s="6">
        <v>20.3</v>
      </c>
      <c r="M206" s="6">
        <v>22.9</v>
      </c>
      <c r="N206" s="7">
        <v>20.348999999999997</v>
      </c>
      <c r="O206" s="7">
        <v>23.174666666666671</v>
      </c>
      <c r="P206" s="7">
        <v>22.483999999999998</v>
      </c>
      <c r="Q206" s="7">
        <v>20.031750000000006</v>
      </c>
      <c r="R206" s="46">
        <v>19.69533333333333</v>
      </c>
      <c r="S206" s="6" t="s">
        <v>9</v>
      </c>
      <c r="T206" s="42">
        <v>389077.06400000001</v>
      </c>
      <c r="U206" s="15">
        <v>392011.82199999999</v>
      </c>
      <c r="V206" s="14">
        <v>53.424776999999999</v>
      </c>
      <c r="W206" s="14">
        <v>-2.1658407</v>
      </c>
      <c r="X206" s="25"/>
      <c r="Y206" s="23" t="str">
        <f t="shared" si="3"/>
        <v>reduction</v>
      </c>
      <c r="Z206" s="23"/>
      <c r="AA206" s="59"/>
      <c r="AB206" s="23"/>
      <c r="AC206" s="23"/>
      <c r="AD206" s="23"/>
      <c r="AE206" s="23"/>
      <c r="AF206" s="23"/>
      <c r="AG206" s="23"/>
      <c r="AH206" s="23"/>
      <c r="AI206" s="23"/>
      <c r="AJ206" s="23"/>
      <c r="AK206" s="23"/>
      <c r="AL206" s="23"/>
      <c r="AM206" s="23"/>
      <c r="AN206" s="23"/>
      <c r="AO206" s="23"/>
      <c r="AP206" s="23"/>
      <c r="AQ206" s="23"/>
      <c r="AR206" s="23"/>
      <c r="AS206" s="23"/>
      <c r="AT206" s="23"/>
      <c r="AU206" s="23"/>
      <c r="AV206" s="23"/>
      <c r="AW206" s="23"/>
      <c r="AX206" s="23"/>
      <c r="AY206" s="23"/>
      <c r="AZ206" s="23"/>
      <c r="BA206" s="23"/>
      <c r="BB206" s="23"/>
      <c r="BC206" s="23"/>
      <c r="BD206" s="23"/>
      <c r="BE206" s="23"/>
      <c r="BF206" s="23"/>
      <c r="BG206" s="23"/>
      <c r="BH206" s="23"/>
      <c r="BI206" s="23"/>
      <c r="BJ206" s="23"/>
      <c r="BK206" s="23"/>
      <c r="BL206" s="23"/>
      <c r="BM206" s="23"/>
      <c r="BN206" s="23"/>
      <c r="BO206" s="23"/>
      <c r="BP206" s="23"/>
      <c r="BQ206" s="23"/>
      <c r="BR206" s="23"/>
      <c r="BS206" s="23"/>
      <c r="BT206" s="23"/>
      <c r="BU206" s="23"/>
      <c r="BV206" s="23"/>
      <c r="BW206" s="23"/>
      <c r="BX206" s="23"/>
      <c r="BY206" s="23"/>
      <c r="BZ206" s="23"/>
      <c r="CA206" s="23"/>
      <c r="CB206" s="23"/>
      <c r="CC206" s="23"/>
      <c r="CD206" s="23"/>
      <c r="CE206" s="23"/>
      <c r="CF206" s="23"/>
    </row>
    <row r="207" spans="1:84" s="5" customFormat="1" ht="18.75" hidden="1" customHeight="1" x14ac:dyDescent="0.35">
      <c r="A207" s="6" t="s">
        <v>812</v>
      </c>
      <c r="B207" s="6" t="s">
        <v>433</v>
      </c>
      <c r="C207" s="6" t="s">
        <v>987</v>
      </c>
      <c r="D207" s="6" t="s">
        <v>435</v>
      </c>
      <c r="E207" s="6" t="str">
        <f>Yearly!$E$3</f>
        <v>UB</v>
      </c>
      <c r="F207" s="6">
        <v>10</v>
      </c>
      <c r="G207" s="6">
        <v>3</v>
      </c>
      <c r="H207" s="6" t="s">
        <v>9</v>
      </c>
      <c r="I207" s="6">
        <v>2</v>
      </c>
      <c r="J207" s="6">
        <v>25</v>
      </c>
      <c r="K207" s="6">
        <v>25.3</v>
      </c>
      <c r="L207" s="6">
        <v>24</v>
      </c>
      <c r="M207" s="6">
        <v>22.1</v>
      </c>
      <c r="N207" s="7">
        <v>20.747999999999998</v>
      </c>
      <c r="O207" s="7">
        <v>24.651899999999998</v>
      </c>
      <c r="P207" s="7">
        <v>42.496666666666677</v>
      </c>
      <c r="Q207" s="7">
        <v>37.257749999999994</v>
      </c>
      <c r="R207" s="46">
        <v>38.905000000000001</v>
      </c>
      <c r="S207" s="6" t="s">
        <v>9</v>
      </c>
      <c r="T207" s="42">
        <v>385047</v>
      </c>
      <c r="U207" s="15">
        <v>388339</v>
      </c>
      <c r="V207" s="19">
        <v>53.391672</v>
      </c>
      <c r="W207" s="19">
        <v>-2.2263101999999999</v>
      </c>
      <c r="X207" s="25"/>
      <c r="Y207" s="23" t="str">
        <f t="shared" si="3"/>
        <v>increase</v>
      </c>
      <c r="Z207" s="23"/>
      <c r="AA207" s="59"/>
      <c r="AB207" s="23"/>
      <c r="AC207" s="23"/>
      <c r="AD207" s="23"/>
      <c r="AE207" s="23"/>
      <c r="AF207" s="23"/>
      <c r="AG207" s="23"/>
      <c r="AH207" s="23"/>
      <c r="AI207" s="23"/>
      <c r="AJ207" s="23"/>
      <c r="AK207" s="23"/>
      <c r="AL207" s="23"/>
      <c r="AM207" s="23"/>
      <c r="AN207" s="23"/>
      <c r="AO207" s="23"/>
      <c r="AP207" s="23"/>
      <c r="AQ207" s="23"/>
      <c r="AR207" s="23"/>
      <c r="AS207" s="23"/>
      <c r="AT207" s="23"/>
      <c r="AU207" s="23"/>
      <c r="AV207" s="23"/>
      <c r="AW207" s="23"/>
      <c r="AX207" s="23"/>
      <c r="AY207" s="23"/>
      <c r="AZ207" s="23"/>
      <c r="BA207" s="23"/>
      <c r="BB207" s="23"/>
      <c r="BC207" s="23"/>
      <c r="BD207" s="23"/>
      <c r="BE207" s="23"/>
      <c r="BF207" s="23"/>
      <c r="BG207" s="23"/>
      <c r="BH207" s="23"/>
      <c r="BI207" s="23"/>
      <c r="BJ207" s="23"/>
      <c r="BK207" s="23"/>
      <c r="BL207" s="23"/>
      <c r="BM207" s="23"/>
      <c r="BN207" s="23"/>
      <c r="BO207" s="23"/>
      <c r="BP207" s="23"/>
      <c r="BQ207" s="23"/>
      <c r="BR207" s="23"/>
      <c r="BS207" s="23"/>
      <c r="BT207" s="23"/>
      <c r="BU207" s="23"/>
      <c r="BV207" s="23"/>
      <c r="BW207" s="23"/>
      <c r="BX207" s="23"/>
      <c r="BY207" s="23"/>
      <c r="BZ207" s="23"/>
      <c r="CA207" s="23"/>
      <c r="CB207" s="23"/>
      <c r="CC207" s="23"/>
      <c r="CD207" s="23"/>
      <c r="CE207" s="23"/>
      <c r="CF207" s="23"/>
    </row>
    <row r="208" spans="1:84" s="5" customFormat="1" ht="18.75" hidden="1" customHeight="1" x14ac:dyDescent="0.35">
      <c r="A208" s="6" t="s">
        <v>813</v>
      </c>
      <c r="B208" s="6" t="s">
        <v>433</v>
      </c>
      <c r="C208" s="6" t="s">
        <v>988</v>
      </c>
      <c r="D208" s="6" t="s">
        <v>436</v>
      </c>
      <c r="E208" s="6" t="str">
        <f>Yearly!$E$3</f>
        <v>UB</v>
      </c>
      <c r="F208" s="6">
        <v>8</v>
      </c>
      <c r="G208" s="6">
        <v>2</v>
      </c>
      <c r="H208" s="6" t="s">
        <v>16</v>
      </c>
      <c r="I208" s="6">
        <v>2.5</v>
      </c>
      <c r="J208" s="6">
        <v>30</v>
      </c>
      <c r="K208" s="6">
        <v>28.9</v>
      </c>
      <c r="L208" s="6">
        <v>27.6</v>
      </c>
      <c r="M208" s="6">
        <v>27.5</v>
      </c>
      <c r="N208" s="7">
        <v>26.837999999999997</v>
      </c>
      <c r="O208" s="7">
        <v>29.40058333333333</v>
      </c>
      <c r="P208" s="7">
        <v>29.648000000000003</v>
      </c>
      <c r="Q208" s="7">
        <v>26.013000000000002</v>
      </c>
      <c r="R208" s="46">
        <v>25.675750000000001</v>
      </c>
      <c r="S208" s="6" t="s">
        <v>9</v>
      </c>
      <c r="T208" s="42">
        <v>388550.609</v>
      </c>
      <c r="U208" s="15">
        <v>391846.38900000002</v>
      </c>
      <c r="V208" s="19">
        <v>53.423282999999998</v>
      </c>
      <c r="W208" s="19">
        <v>-2.1737650999999998</v>
      </c>
      <c r="X208" s="23"/>
      <c r="Y208" s="23" t="str">
        <f t="shared" si="3"/>
        <v>reduction</v>
      </c>
      <c r="Z208" s="23"/>
      <c r="AA208" s="59"/>
      <c r="AB208" s="23"/>
      <c r="AC208" s="23"/>
      <c r="AD208" s="23"/>
      <c r="AE208" s="23"/>
      <c r="AF208" s="23"/>
      <c r="AG208" s="23"/>
      <c r="AH208" s="23"/>
      <c r="AI208" s="23"/>
      <c r="AJ208" s="23"/>
      <c r="AK208" s="23"/>
      <c r="AL208" s="23"/>
      <c r="AM208" s="23"/>
      <c r="AN208" s="23"/>
      <c r="AO208" s="23"/>
      <c r="AP208" s="23"/>
      <c r="AQ208" s="23"/>
      <c r="AR208" s="23"/>
      <c r="AS208" s="23"/>
      <c r="AT208" s="23"/>
      <c r="AU208" s="23"/>
      <c r="AV208" s="23"/>
      <c r="AW208" s="23"/>
      <c r="AX208" s="23"/>
      <c r="AY208" s="23"/>
      <c r="AZ208" s="23"/>
      <c r="BA208" s="23"/>
      <c r="BB208" s="23"/>
      <c r="BC208" s="23"/>
      <c r="BD208" s="23"/>
      <c r="BE208" s="23"/>
      <c r="BF208" s="23"/>
      <c r="BG208" s="23"/>
      <c r="BH208" s="23"/>
      <c r="BI208" s="23"/>
      <c r="BJ208" s="23"/>
      <c r="BK208" s="23"/>
      <c r="BL208" s="23"/>
      <c r="BM208" s="23"/>
      <c r="BN208" s="23"/>
      <c r="BO208" s="23"/>
      <c r="BP208" s="23"/>
      <c r="BQ208" s="23"/>
      <c r="BR208" s="23"/>
      <c r="BS208" s="23"/>
      <c r="BT208" s="23"/>
      <c r="BU208" s="23"/>
      <c r="BV208" s="23"/>
      <c r="BW208" s="23"/>
      <c r="BX208" s="23"/>
      <c r="BY208" s="23"/>
      <c r="BZ208" s="23"/>
      <c r="CA208" s="23"/>
      <c r="CB208" s="23"/>
      <c r="CC208" s="23"/>
      <c r="CD208" s="23"/>
      <c r="CE208" s="23"/>
      <c r="CF208" s="23"/>
    </row>
    <row r="209" spans="1:84" s="5" customFormat="1" ht="18.75" customHeight="1" x14ac:dyDescent="0.35">
      <c r="A209" s="6" t="s">
        <v>814</v>
      </c>
      <c r="B209" s="6" t="s">
        <v>433</v>
      </c>
      <c r="C209" s="6" t="s">
        <v>989</v>
      </c>
      <c r="D209" s="6" t="s">
        <v>437</v>
      </c>
      <c r="E209" s="6" t="s">
        <v>264</v>
      </c>
      <c r="F209" s="6">
        <v>15</v>
      </c>
      <c r="G209" s="6">
        <v>20</v>
      </c>
      <c r="H209" s="6" t="s">
        <v>16</v>
      </c>
      <c r="I209" s="6">
        <v>2.5</v>
      </c>
      <c r="J209" s="6">
        <v>15.3</v>
      </c>
      <c r="K209" s="6">
        <v>16</v>
      </c>
      <c r="L209" s="6">
        <v>15.7</v>
      </c>
      <c r="M209" s="6">
        <v>13.9</v>
      </c>
      <c r="N209" s="7">
        <v>12.642000000000001</v>
      </c>
      <c r="O209" s="7">
        <v>15.682333333333334</v>
      </c>
      <c r="P209" s="7">
        <v>15.238666666666667</v>
      </c>
      <c r="Q209" s="7">
        <v>14.948181818181819</v>
      </c>
      <c r="R209" s="46">
        <v>13.417363636363635</v>
      </c>
      <c r="S209" s="6" t="s">
        <v>16</v>
      </c>
      <c r="T209" s="42">
        <v>396469.16700000002</v>
      </c>
      <c r="U209" s="15">
        <v>390800.34899999999</v>
      </c>
      <c r="V209" s="19">
        <v>53.413995</v>
      </c>
      <c r="W209" s="19">
        <v>-2.0545882999999998</v>
      </c>
      <c r="X209" s="23"/>
      <c r="Y209" s="23" t="str">
        <f t="shared" si="3"/>
        <v>reduction</v>
      </c>
      <c r="Z209" s="23"/>
      <c r="AA209" s="59"/>
      <c r="AB209" s="23"/>
      <c r="AC209" s="23"/>
      <c r="AD209" s="23"/>
      <c r="AE209" s="23"/>
      <c r="AF209" s="23"/>
      <c r="AG209" s="23"/>
      <c r="AH209" s="23"/>
      <c r="AI209" s="23"/>
      <c r="AJ209" s="23"/>
      <c r="AK209" s="23"/>
      <c r="AL209" s="23"/>
      <c r="AM209" s="23"/>
      <c r="AN209" s="23"/>
      <c r="AO209" s="23"/>
      <c r="AP209" s="23"/>
      <c r="AQ209" s="23"/>
      <c r="AR209" s="23"/>
      <c r="AS209" s="23"/>
      <c r="AT209" s="23"/>
      <c r="AU209" s="23"/>
      <c r="AV209" s="23"/>
      <c r="AW209" s="23"/>
      <c r="AX209" s="23"/>
      <c r="AY209" s="23"/>
      <c r="AZ209" s="23"/>
      <c r="BA209" s="23"/>
      <c r="BB209" s="23"/>
      <c r="BC209" s="23"/>
      <c r="BD209" s="23"/>
      <c r="BE209" s="23"/>
      <c r="BF209" s="23"/>
      <c r="BG209" s="23"/>
      <c r="BH209" s="23"/>
      <c r="BI209" s="23"/>
      <c r="BJ209" s="23"/>
      <c r="BK209" s="23"/>
      <c r="BL209" s="23"/>
      <c r="BM209" s="23"/>
      <c r="BN209" s="23"/>
      <c r="BO209" s="23"/>
      <c r="BP209" s="23"/>
      <c r="BQ209" s="23"/>
      <c r="BR209" s="23"/>
      <c r="BS209" s="23"/>
      <c r="BT209" s="23"/>
      <c r="BU209" s="23"/>
      <c r="BV209" s="23"/>
      <c r="BW209" s="23"/>
      <c r="BX209" s="23"/>
      <c r="BY209" s="23"/>
      <c r="BZ209" s="23"/>
      <c r="CA209" s="23"/>
      <c r="CB209" s="23"/>
      <c r="CC209" s="23"/>
      <c r="CD209" s="23"/>
      <c r="CE209" s="23"/>
      <c r="CF209" s="23"/>
    </row>
    <row r="210" spans="1:84" s="5" customFormat="1" ht="18.75" hidden="1" customHeight="1" x14ac:dyDescent="0.35">
      <c r="A210" s="6" t="s">
        <v>815</v>
      </c>
      <c r="B210" s="6" t="s">
        <v>433</v>
      </c>
      <c r="C210" s="6" t="s">
        <v>990</v>
      </c>
      <c r="D210" s="6" t="s">
        <v>438</v>
      </c>
      <c r="E210" s="6" t="s">
        <v>264</v>
      </c>
      <c r="F210" s="6">
        <v>8</v>
      </c>
      <c r="G210" s="6">
        <v>100</v>
      </c>
      <c r="H210" s="6" t="s">
        <v>16</v>
      </c>
      <c r="I210" s="6">
        <v>1.5</v>
      </c>
      <c r="J210" s="6">
        <v>9.9</v>
      </c>
      <c r="K210" s="6">
        <v>9.4</v>
      </c>
      <c r="L210" s="6">
        <v>10.1</v>
      </c>
      <c r="M210" s="6">
        <v>8.8000000000000007</v>
      </c>
      <c r="N210" s="7">
        <v>8.1410000000000018</v>
      </c>
      <c r="O210" s="7">
        <v>8.720833333333335</v>
      </c>
      <c r="P210" s="7">
        <v>8.6313333333333322</v>
      </c>
      <c r="Q210" s="7">
        <v>8.7725000000000009</v>
      </c>
      <c r="R210" s="46">
        <v>8.8737500000000029</v>
      </c>
      <c r="S210" s="6" t="s">
        <v>16</v>
      </c>
      <c r="T210" s="42">
        <v>396868.65100000001</v>
      </c>
      <c r="U210" s="15">
        <v>382692.179</v>
      </c>
      <c r="V210" s="19">
        <v>53.341118000000002</v>
      </c>
      <c r="W210" s="19">
        <v>-2.0485020999999999</v>
      </c>
      <c r="X210" s="23"/>
      <c r="Y210" s="23" t="str">
        <f t="shared" si="3"/>
        <v>increase</v>
      </c>
      <c r="Z210" s="23"/>
      <c r="AA210" s="59"/>
      <c r="AB210" s="23"/>
      <c r="AC210" s="23"/>
      <c r="AD210" s="23"/>
      <c r="AE210" s="23"/>
      <c r="AF210" s="23"/>
      <c r="AG210" s="23"/>
      <c r="AH210" s="23"/>
      <c r="AI210" s="23"/>
      <c r="AJ210" s="23"/>
      <c r="AK210" s="23"/>
      <c r="AL210" s="23"/>
      <c r="AM210" s="23"/>
      <c r="AN210" s="23"/>
      <c r="AO210" s="23"/>
      <c r="AP210" s="23"/>
      <c r="AQ210" s="23"/>
      <c r="AR210" s="23"/>
      <c r="AS210" s="23"/>
      <c r="AT210" s="23"/>
      <c r="AU210" s="23"/>
      <c r="AV210" s="23"/>
      <c r="AW210" s="23"/>
      <c r="AX210" s="23"/>
      <c r="AY210" s="23"/>
      <c r="AZ210" s="23"/>
      <c r="BA210" s="23"/>
      <c r="BB210" s="23"/>
      <c r="BC210" s="23"/>
      <c r="BD210" s="23"/>
      <c r="BE210" s="23"/>
      <c r="BF210" s="23"/>
      <c r="BG210" s="23"/>
      <c r="BH210" s="23"/>
      <c r="BI210" s="23"/>
      <c r="BJ210" s="23"/>
      <c r="BK210" s="23"/>
      <c r="BL210" s="23"/>
      <c r="BM210" s="23"/>
      <c r="BN210" s="23"/>
      <c r="BO210" s="23"/>
      <c r="BP210" s="23"/>
      <c r="BQ210" s="23"/>
      <c r="BR210" s="23"/>
      <c r="BS210" s="23"/>
      <c r="BT210" s="23"/>
      <c r="BU210" s="23"/>
      <c r="BV210" s="23"/>
      <c r="BW210" s="23"/>
      <c r="BX210" s="23"/>
      <c r="BY210" s="23"/>
      <c r="BZ210" s="23"/>
      <c r="CA210" s="23"/>
      <c r="CB210" s="23"/>
      <c r="CC210" s="23"/>
      <c r="CD210" s="23"/>
      <c r="CE210" s="23"/>
      <c r="CF210" s="23"/>
    </row>
    <row r="211" spans="1:84" s="5" customFormat="1" ht="18.75" customHeight="1" x14ac:dyDescent="0.35">
      <c r="A211" s="6" t="s">
        <v>816</v>
      </c>
      <c r="B211" s="6" t="s">
        <v>433</v>
      </c>
      <c r="C211" s="6" t="s">
        <v>991</v>
      </c>
      <c r="D211" s="6" t="s">
        <v>439</v>
      </c>
      <c r="E211" s="6" t="str">
        <f>Yearly!$E$3</f>
        <v>UB</v>
      </c>
      <c r="F211" s="6">
        <v>24</v>
      </c>
      <c r="G211" s="6">
        <v>20</v>
      </c>
      <c r="H211" s="6" t="s">
        <v>16</v>
      </c>
      <c r="I211" s="6">
        <v>1.5</v>
      </c>
      <c r="J211" s="6">
        <v>21.5</v>
      </c>
      <c r="K211" s="6">
        <v>26.7</v>
      </c>
      <c r="L211" s="6">
        <v>19.399999999999999</v>
      </c>
      <c r="M211" s="6">
        <v>17.600000000000001</v>
      </c>
      <c r="N211" s="7">
        <v>16.841999999999999</v>
      </c>
      <c r="O211" s="7">
        <v>19.094833333333334</v>
      </c>
      <c r="P211" s="7">
        <v>18.773333333333333</v>
      </c>
      <c r="Q211" s="7">
        <v>16.71981818181818</v>
      </c>
      <c r="R211" s="46">
        <v>16.654750000000003</v>
      </c>
      <c r="S211" s="6" t="s">
        <v>16</v>
      </c>
      <c r="T211" s="42">
        <v>385953.53700000001</v>
      </c>
      <c r="U211" s="15">
        <v>388534.05800000002</v>
      </c>
      <c r="V211" s="19">
        <v>53.393450000000001</v>
      </c>
      <c r="W211" s="19">
        <v>-2.2126956999999998</v>
      </c>
      <c r="X211" s="25"/>
      <c r="Y211" s="23" t="str">
        <f t="shared" si="3"/>
        <v>reduction</v>
      </c>
      <c r="Z211" s="23"/>
      <c r="AA211" s="59"/>
      <c r="AB211" s="23"/>
      <c r="AC211" s="23"/>
      <c r="AD211" s="23"/>
      <c r="AE211" s="23"/>
      <c r="AF211" s="23"/>
      <c r="AG211" s="23"/>
      <c r="AH211" s="23"/>
      <c r="AI211" s="23"/>
      <c r="AJ211" s="23"/>
      <c r="AK211" s="23"/>
      <c r="AL211" s="23"/>
      <c r="AM211" s="23"/>
      <c r="AN211" s="23"/>
      <c r="AO211" s="23"/>
      <c r="AP211" s="23"/>
      <c r="AQ211" s="23"/>
      <c r="AR211" s="23"/>
      <c r="AS211" s="23"/>
      <c r="AT211" s="23"/>
      <c r="AU211" s="23"/>
      <c r="AV211" s="23"/>
      <c r="AW211" s="23"/>
      <c r="AX211" s="23"/>
      <c r="AY211" s="23"/>
      <c r="AZ211" s="23"/>
      <c r="BA211" s="23"/>
      <c r="BB211" s="23"/>
      <c r="BC211" s="23"/>
      <c r="BD211" s="23"/>
      <c r="BE211" s="23"/>
      <c r="BF211" s="23"/>
      <c r="BG211" s="23"/>
      <c r="BH211" s="23"/>
      <c r="BI211" s="23"/>
      <c r="BJ211" s="23"/>
      <c r="BK211" s="23"/>
      <c r="BL211" s="23"/>
      <c r="BM211" s="23"/>
      <c r="BN211" s="23"/>
      <c r="BO211" s="23"/>
      <c r="BP211" s="23"/>
      <c r="BQ211" s="23"/>
      <c r="BR211" s="23"/>
      <c r="BS211" s="23"/>
      <c r="BT211" s="23"/>
      <c r="BU211" s="23"/>
      <c r="BV211" s="23"/>
      <c r="BW211" s="23"/>
      <c r="BX211" s="23"/>
      <c r="BY211" s="23"/>
      <c r="BZ211" s="23"/>
      <c r="CA211" s="23"/>
      <c r="CB211" s="23"/>
      <c r="CC211" s="23"/>
      <c r="CD211" s="23"/>
      <c r="CE211" s="23"/>
      <c r="CF211" s="23"/>
    </row>
    <row r="212" spans="1:84" s="5" customFormat="1" ht="18.75" hidden="1" customHeight="1" x14ac:dyDescent="0.35">
      <c r="A212" s="6" t="s">
        <v>817</v>
      </c>
      <c r="B212" s="6" t="s">
        <v>433</v>
      </c>
      <c r="C212" s="6" t="s">
        <v>992</v>
      </c>
      <c r="D212" s="6" t="s">
        <v>440</v>
      </c>
      <c r="E212" s="6" t="str">
        <f>Yearly!$E$2</f>
        <v>UT</v>
      </c>
      <c r="F212" s="6">
        <v>3</v>
      </c>
      <c r="G212" s="6">
        <v>1</v>
      </c>
      <c r="H212" s="6" t="s">
        <v>16</v>
      </c>
      <c r="I212" s="6">
        <v>2</v>
      </c>
      <c r="J212" s="6">
        <v>47.6</v>
      </c>
      <c r="K212" s="6">
        <v>49.5</v>
      </c>
      <c r="L212" s="6">
        <v>51</v>
      </c>
      <c r="M212" s="6">
        <v>46.4</v>
      </c>
      <c r="N212" s="7">
        <v>45.548999999999992</v>
      </c>
      <c r="O212" s="7">
        <v>47.668833333333332</v>
      </c>
      <c r="P212" s="7">
        <v>46.794000000000004</v>
      </c>
      <c r="Q212" s="7">
        <v>48.111000000000011</v>
      </c>
      <c r="R212" s="46">
        <v>39.501750000000001</v>
      </c>
      <c r="S212" s="6" t="s">
        <v>9</v>
      </c>
      <c r="T212" s="42">
        <v>392063.26500000001</v>
      </c>
      <c r="U212" s="15">
        <v>386968.54</v>
      </c>
      <c r="V212" s="19">
        <v>53.379502000000002</v>
      </c>
      <c r="W212" s="19">
        <v>-2.1207772999999999</v>
      </c>
      <c r="X212" s="25"/>
      <c r="Y212" s="23" t="str">
        <f t="shared" si="3"/>
        <v>reduction</v>
      </c>
      <c r="Z212" s="23"/>
      <c r="AA212" s="59"/>
      <c r="AB212" s="23"/>
      <c r="AC212" s="23"/>
      <c r="AD212" s="23"/>
      <c r="AE212" s="23"/>
      <c r="AF212" s="23"/>
      <c r="AG212" s="23"/>
      <c r="AH212" s="23"/>
      <c r="AI212" s="23"/>
      <c r="AJ212" s="23"/>
      <c r="AK212" s="23"/>
      <c r="AL212" s="23"/>
      <c r="AM212" s="23"/>
      <c r="AN212" s="23"/>
      <c r="AO212" s="23"/>
      <c r="AP212" s="23"/>
      <c r="AQ212" s="23"/>
      <c r="AR212" s="23"/>
      <c r="AS212" s="23"/>
      <c r="AT212" s="23"/>
      <c r="AU212" s="23"/>
      <c r="AV212" s="23"/>
      <c r="AW212" s="23"/>
      <c r="AX212" s="23"/>
      <c r="AY212" s="23"/>
      <c r="AZ212" s="23"/>
      <c r="BA212" s="23"/>
      <c r="BB212" s="23"/>
      <c r="BC212" s="23"/>
      <c r="BD212" s="23"/>
      <c r="BE212" s="23"/>
      <c r="BF212" s="23"/>
      <c r="BG212" s="23"/>
      <c r="BH212" s="23"/>
      <c r="BI212" s="23"/>
      <c r="BJ212" s="23"/>
      <c r="BK212" s="23"/>
      <c r="BL212" s="23"/>
      <c r="BM212" s="23"/>
      <c r="BN212" s="23"/>
      <c r="BO212" s="23"/>
      <c r="BP212" s="23"/>
      <c r="BQ212" s="23"/>
      <c r="BR212" s="23"/>
      <c r="BS212" s="23"/>
      <c r="BT212" s="23"/>
      <c r="BU212" s="23"/>
      <c r="BV212" s="23"/>
      <c r="BW212" s="23"/>
      <c r="BX212" s="23"/>
      <c r="BY212" s="23"/>
      <c r="BZ212" s="23"/>
      <c r="CA212" s="23"/>
      <c r="CB212" s="23"/>
      <c r="CC212" s="23"/>
      <c r="CD212" s="23"/>
      <c r="CE212" s="23"/>
      <c r="CF212" s="23"/>
    </row>
    <row r="213" spans="1:84" s="5" customFormat="1" ht="18.75" hidden="1" customHeight="1" x14ac:dyDescent="0.35">
      <c r="A213" s="6" t="s">
        <v>818</v>
      </c>
      <c r="B213" s="6" t="s">
        <v>433</v>
      </c>
      <c r="C213" s="6" t="s">
        <v>993</v>
      </c>
      <c r="D213" s="6" t="s">
        <v>441</v>
      </c>
      <c r="E213" s="6" t="str">
        <f>Yearly!$E$3</f>
        <v>UB</v>
      </c>
      <c r="F213" s="6">
        <v>14</v>
      </c>
      <c r="G213" s="6">
        <v>15</v>
      </c>
      <c r="H213" s="6" t="s">
        <v>16</v>
      </c>
      <c r="I213" s="6">
        <v>1.5</v>
      </c>
      <c r="J213" s="6">
        <v>29.8</v>
      </c>
      <c r="K213" s="6">
        <v>28.6</v>
      </c>
      <c r="L213" s="6">
        <v>26.3</v>
      </c>
      <c r="M213" s="6">
        <v>26.4</v>
      </c>
      <c r="N213" s="7">
        <v>21.783999999999999</v>
      </c>
      <c r="O213" s="7">
        <v>24.91745454545455</v>
      </c>
      <c r="P213" s="7">
        <v>25.534666666666666</v>
      </c>
      <c r="Q213" s="7">
        <v>23.81427272727273</v>
      </c>
      <c r="R213" s="46">
        <v>21.793000000000003</v>
      </c>
      <c r="S213" s="6" t="s">
        <v>9</v>
      </c>
      <c r="T213" s="42">
        <v>392016.51199999999</v>
      </c>
      <c r="U213" s="15">
        <v>387042.78200000001</v>
      </c>
      <c r="V213" s="19">
        <v>53.380167</v>
      </c>
      <c r="W213" s="19">
        <v>-2.1214857</v>
      </c>
      <c r="X213" s="23"/>
      <c r="Y213" s="23" t="str">
        <f t="shared" si="3"/>
        <v>reduction</v>
      </c>
      <c r="Z213" s="23"/>
      <c r="AA213" s="59"/>
      <c r="AB213" s="23"/>
      <c r="AC213" s="23"/>
      <c r="AD213" s="23"/>
      <c r="AE213" s="23"/>
      <c r="AF213" s="23"/>
      <c r="AG213" s="23"/>
      <c r="AH213" s="23"/>
      <c r="AI213" s="23"/>
      <c r="AJ213" s="23"/>
      <c r="AK213" s="23"/>
      <c r="AL213" s="23"/>
      <c r="AM213" s="23"/>
      <c r="AN213" s="23"/>
      <c r="AO213" s="23"/>
      <c r="AP213" s="23"/>
      <c r="AQ213" s="23"/>
      <c r="AR213" s="23"/>
      <c r="AS213" s="23"/>
      <c r="AT213" s="23"/>
      <c r="AU213" s="23"/>
      <c r="AV213" s="23"/>
      <c r="AW213" s="23"/>
      <c r="AX213" s="23"/>
      <c r="AY213" s="23"/>
      <c r="AZ213" s="23"/>
      <c r="BA213" s="23"/>
      <c r="BB213" s="23"/>
      <c r="BC213" s="23"/>
      <c r="BD213" s="23"/>
      <c r="BE213" s="23"/>
      <c r="BF213" s="23"/>
      <c r="BG213" s="23"/>
      <c r="BH213" s="23"/>
      <c r="BI213" s="23"/>
      <c r="BJ213" s="23"/>
      <c r="BK213" s="23"/>
      <c r="BL213" s="23"/>
      <c r="BM213" s="23"/>
      <c r="BN213" s="23"/>
      <c r="BO213" s="23"/>
      <c r="BP213" s="23"/>
      <c r="BQ213" s="23"/>
      <c r="BR213" s="23"/>
      <c r="BS213" s="23"/>
      <c r="BT213" s="23"/>
      <c r="BU213" s="23"/>
      <c r="BV213" s="23"/>
      <c r="BW213" s="23"/>
      <c r="BX213" s="23"/>
      <c r="BY213" s="23"/>
      <c r="BZ213" s="23"/>
      <c r="CA213" s="23"/>
      <c r="CB213" s="23"/>
      <c r="CC213" s="23"/>
      <c r="CD213" s="23"/>
      <c r="CE213" s="23"/>
      <c r="CF213" s="23"/>
    </row>
    <row r="214" spans="1:84" s="5" customFormat="1" ht="18.75" hidden="1" customHeight="1" x14ac:dyDescent="0.35">
      <c r="A214" s="6" t="s">
        <v>819</v>
      </c>
      <c r="B214" s="6" t="s">
        <v>433</v>
      </c>
      <c r="C214" s="6" t="s">
        <v>994</v>
      </c>
      <c r="D214" s="6" t="s">
        <v>442</v>
      </c>
      <c r="E214" s="6" t="str">
        <f>Yearly!$E$3</f>
        <v>UB</v>
      </c>
      <c r="F214" s="6">
        <v>1</v>
      </c>
      <c r="G214" s="6">
        <v>25</v>
      </c>
      <c r="H214" s="6" t="s">
        <v>16</v>
      </c>
      <c r="I214" s="6">
        <v>1.5</v>
      </c>
      <c r="J214" s="6">
        <v>15.1</v>
      </c>
      <c r="K214" s="6">
        <v>16</v>
      </c>
      <c r="L214" s="6">
        <v>13.9</v>
      </c>
      <c r="M214" s="6">
        <v>13.1</v>
      </c>
      <c r="N214" s="7">
        <v>12.578999999999999</v>
      </c>
      <c r="O214" s="7">
        <v>14.226333333333333</v>
      </c>
      <c r="P214" s="7">
        <v>14.065333333333335</v>
      </c>
      <c r="Q214" s="7">
        <v>12.702</v>
      </c>
      <c r="R214" s="46">
        <v>13.624500000000001</v>
      </c>
      <c r="S214" s="6" t="s">
        <v>16</v>
      </c>
      <c r="T214" s="42">
        <v>392742.788</v>
      </c>
      <c r="U214" s="15">
        <v>385680.86499999999</v>
      </c>
      <c r="V214" s="19">
        <v>53.367935000000003</v>
      </c>
      <c r="W214" s="19">
        <v>-2.1105402</v>
      </c>
      <c r="X214" s="23"/>
      <c r="Y214" s="23" t="str">
        <f t="shared" si="3"/>
        <v>increase</v>
      </c>
      <c r="Z214" s="23"/>
      <c r="AA214" s="59"/>
      <c r="AB214" s="23"/>
      <c r="AC214" s="23"/>
      <c r="AD214" s="23"/>
      <c r="AE214" s="23"/>
      <c r="AF214" s="23"/>
      <c r="AG214" s="23"/>
      <c r="AH214" s="23"/>
      <c r="AI214" s="23"/>
      <c r="AJ214" s="23"/>
      <c r="AK214" s="23"/>
      <c r="AL214" s="23"/>
      <c r="AM214" s="23"/>
      <c r="AN214" s="23"/>
      <c r="AO214" s="23"/>
      <c r="AP214" s="23"/>
      <c r="AQ214" s="23"/>
      <c r="AR214" s="23"/>
      <c r="AS214" s="23"/>
      <c r="AT214" s="23"/>
      <c r="AU214" s="23"/>
      <c r="AV214" s="23"/>
      <c r="AW214" s="23"/>
      <c r="AX214" s="23"/>
      <c r="AY214" s="23"/>
      <c r="AZ214" s="23"/>
      <c r="BA214" s="23"/>
      <c r="BB214" s="23"/>
      <c r="BC214" s="23"/>
      <c r="BD214" s="23"/>
      <c r="BE214" s="23"/>
      <c r="BF214" s="23"/>
      <c r="BG214" s="23"/>
      <c r="BH214" s="23"/>
      <c r="BI214" s="23"/>
      <c r="BJ214" s="23"/>
      <c r="BK214" s="23"/>
      <c r="BL214" s="23"/>
      <c r="BM214" s="23"/>
      <c r="BN214" s="23"/>
      <c r="BO214" s="23"/>
      <c r="BP214" s="23"/>
      <c r="BQ214" s="23"/>
      <c r="BR214" s="23"/>
      <c r="BS214" s="23"/>
      <c r="BT214" s="23"/>
      <c r="BU214" s="23"/>
      <c r="BV214" s="23"/>
      <c r="BW214" s="23"/>
      <c r="BX214" s="23"/>
      <c r="BY214" s="23"/>
      <c r="BZ214" s="23"/>
      <c r="CA214" s="23"/>
      <c r="CB214" s="23"/>
      <c r="CC214" s="23"/>
      <c r="CD214" s="23"/>
      <c r="CE214" s="23"/>
      <c r="CF214" s="23"/>
    </row>
    <row r="215" spans="1:84" s="5" customFormat="1" ht="18.75" hidden="1" customHeight="1" x14ac:dyDescent="0.35">
      <c r="A215" s="6" t="s">
        <v>820</v>
      </c>
      <c r="B215" s="6" t="s">
        <v>433</v>
      </c>
      <c r="C215" s="6" t="s">
        <v>961</v>
      </c>
      <c r="D215" s="6" t="s">
        <v>443</v>
      </c>
      <c r="E215" s="6" t="str">
        <f>Yearly!$E$3</f>
        <v>UB</v>
      </c>
      <c r="F215" s="6">
        <v>1</v>
      </c>
      <c r="G215" s="6">
        <v>6</v>
      </c>
      <c r="H215" s="6" t="s">
        <v>16</v>
      </c>
      <c r="I215" s="6">
        <v>1.5</v>
      </c>
      <c r="J215" s="6">
        <v>18.399999999999999</v>
      </c>
      <c r="K215" s="6">
        <v>17.5</v>
      </c>
      <c r="L215" s="6">
        <v>16.399999999999999</v>
      </c>
      <c r="M215" s="6">
        <v>15.6</v>
      </c>
      <c r="N215" s="7">
        <v>15.182999999999998</v>
      </c>
      <c r="O215" s="7">
        <v>17.620909090909095</v>
      </c>
      <c r="P215" s="7">
        <v>17.18933333333333</v>
      </c>
      <c r="Q215" s="7">
        <v>14.471</v>
      </c>
      <c r="R215" s="46">
        <v>14.523500000000002</v>
      </c>
      <c r="S215" s="6" t="s">
        <v>16</v>
      </c>
      <c r="T215" s="42">
        <v>392781.3</v>
      </c>
      <c r="U215" s="15">
        <v>387271.48599999998</v>
      </c>
      <c r="V215" s="19">
        <v>53.382235999999999</v>
      </c>
      <c r="W215" s="19">
        <v>-2.1099909999999999</v>
      </c>
      <c r="X215" s="25"/>
      <c r="Y215" s="23" t="str">
        <f t="shared" si="3"/>
        <v>increase</v>
      </c>
      <c r="Z215" s="23"/>
      <c r="AA215" s="59"/>
      <c r="AB215" s="23"/>
      <c r="AC215" s="23"/>
      <c r="AD215" s="23"/>
      <c r="AE215" s="23"/>
      <c r="AF215" s="23"/>
      <c r="AG215" s="23"/>
      <c r="AH215" s="23"/>
      <c r="AI215" s="23"/>
      <c r="AJ215" s="23"/>
      <c r="AK215" s="23"/>
      <c r="AL215" s="23"/>
      <c r="AM215" s="23"/>
      <c r="AN215" s="23"/>
      <c r="AO215" s="23"/>
      <c r="AP215" s="23"/>
      <c r="AQ215" s="23"/>
      <c r="AR215" s="23"/>
      <c r="AS215" s="23"/>
      <c r="AT215" s="23"/>
      <c r="AU215" s="23"/>
      <c r="AV215" s="23"/>
      <c r="AW215" s="23"/>
      <c r="AX215" s="23"/>
      <c r="AY215" s="23"/>
      <c r="AZ215" s="23"/>
      <c r="BA215" s="23"/>
      <c r="BB215" s="23"/>
      <c r="BC215" s="23"/>
      <c r="BD215" s="23"/>
      <c r="BE215" s="23"/>
      <c r="BF215" s="23"/>
      <c r="BG215" s="23"/>
      <c r="BH215" s="23"/>
      <c r="BI215" s="23"/>
      <c r="BJ215" s="23"/>
      <c r="BK215" s="23"/>
      <c r="BL215" s="23"/>
      <c r="BM215" s="23"/>
      <c r="BN215" s="23"/>
      <c r="BO215" s="23"/>
      <c r="BP215" s="23"/>
      <c r="BQ215" s="23"/>
      <c r="BR215" s="23"/>
      <c r="BS215" s="23"/>
      <c r="BT215" s="23"/>
      <c r="BU215" s="23"/>
      <c r="BV215" s="23"/>
      <c r="BW215" s="23"/>
      <c r="BX215" s="23"/>
      <c r="BY215" s="23"/>
      <c r="BZ215" s="23"/>
      <c r="CA215" s="23"/>
      <c r="CB215" s="23"/>
      <c r="CC215" s="23"/>
      <c r="CD215" s="23"/>
      <c r="CE215" s="23"/>
      <c r="CF215" s="23"/>
    </row>
    <row r="216" spans="1:84" s="5" customFormat="1" ht="18.75" hidden="1" customHeight="1" x14ac:dyDescent="0.35">
      <c r="A216" s="6" t="s">
        <v>821</v>
      </c>
      <c r="B216" s="6" t="s">
        <v>433</v>
      </c>
      <c r="C216" s="6" t="s">
        <v>962</v>
      </c>
      <c r="D216" s="6" t="s">
        <v>444</v>
      </c>
      <c r="E216" s="6" t="str">
        <f>Yearly!$E$2</f>
        <v>UT</v>
      </c>
      <c r="F216" s="6">
        <v>3</v>
      </c>
      <c r="G216" s="6">
        <v>3</v>
      </c>
      <c r="H216" s="6" t="s">
        <v>16</v>
      </c>
      <c r="I216" s="6">
        <v>2</v>
      </c>
      <c r="J216" s="6">
        <v>47.4</v>
      </c>
      <c r="K216" s="6">
        <v>46.5</v>
      </c>
      <c r="L216" s="6">
        <v>41.5</v>
      </c>
      <c r="M216" s="6">
        <v>44.4</v>
      </c>
      <c r="N216" s="7">
        <v>43.021999999999991</v>
      </c>
      <c r="O216" s="7">
        <v>43.4161</v>
      </c>
      <c r="P216" s="7">
        <v>39.658666666666669</v>
      </c>
      <c r="Q216" s="7">
        <v>38.113250000000001</v>
      </c>
      <c r="R216" s="46">
        <v>36.208000000000006</v>
      </c>
      <c r="S216" s="6" t="s">
        <v>9</v>
      </c>
      <c r="T216" s="42">
        <v>391083.20699999999</v>
      </c>
      <c r="U216" s="15">
        <v>387938.05800000002</v>
      </c>
      <c r="V216" s="19">
        <v>53.388204999999999</v>
      </c>
      <c r="W216" s="19">
        <v>-2.1355368000000001</v>
      </c>
      <c r="X216" s="25"/>
      <c r="Y216" s="23" t="str">
        <f t="shared" si="3"/>
        <v>reduction</v>
      </c>
      <c r="Z216" s="23"/>
      <c r="AA216" s="23"/>
      <c r="AB216" s="23"/>
      <c r="AC216" s="23"/>
      <c r="AD216" s="23"/>
      <c r="AE216" s="23"/>
      <c r="AF216" s="23"/>
      <c r="AG216" s="23"/>
      <c r="AH216" s="23"/>
      <c r="AI216" s="23"/>
      <c r="AJ216" s="23"/>
      <c r="AK216" s="23"/>
      <c r="AL216" s="23"/>
      <c r="AM216" s="23"/>
      <c r="AN216" s="23"/>
      <c r="AO216" s="23"/>
      <c r="AP216" s="23"/>
      <c r="AQ216" s="23"/>
      <c r="AR216" s="23"/>
      <c r="AS216" s="23"/>
      <c r="AT216" s="23"/>
      <c r="AU216" s="23"/>
      <c r="AV216" s="23"/>
      <c r="AW216" s="23"/>
      <c r="AX216" s="23"/>
      <c r="AY216" s="23"/>
      <c r="AZ216" s="23"/>
      <c r="BA216" s="23"/>
      <c r="BB216" s="23"/>
      <c r="BC216" s="23"/>
      <c r="BD216" s="23"/>
      <c r="BE216" s="23"/>
      <c r="BF216" s="23"/>
      <c r="BG216" s="23"/>
      <c r="BH216" s="23"/>
      <c r="BI216" s="23"/>
      <c r="BJ216" s="23"/>
      <c r="BK216" s="23"/>
      <c r="BL216" s="23"/>
      <c r="BM216" s="23"/>
      <c r="BN216" s="23"/>
      <c r="BO216" s="23"/>
      <c r="BP216" s="23"/>
      <c r="BQ216" s="23"/>
      <c r="BR216" s="23"/>
      <c r="BS216" s="23"/>
      <c r="BT216" s="23"/>
      <c r="BU216" s="23"/>
      <c r="BV216" s="23"/>
      <c r="BW216" s="23"/>
      <c r="BX216" s="23"/>
      <c r="BY216" s="23"/>
      <c r="BZ216" s="23"/>
      <c r="CA216" s="23"/>
      <c r="CB216" s="23"/>
      <c r="CC216" s="23"/>
      <c r="CD216" s="23"/>
      <c r="CE216" s="23"/>
      <c r="CF216" s="23"/>
    </row>
    <row r="217" spans="1:84" s="5" customFormat="1" ht="18.75" hidden="1" customHeight="1" x14ac:dyDescent="0.35">
      <c r="A217" s="6" t="s">
        <v>822</v>
      </c>
      <c r="B217" s="6" t="s">
        <v>433</v>
      </c>
      <c r="C217" s="6" t="s">
        <v>963</v>
      </c>
      <c r="D217" s="6" t="s">
        <v>445</v>
      </c>
      <c r="E217" s="6" t="str">
        <f>Yearly!$E$2</f>
        <v>UT</v>
      </c>
      <c r="F217" s="6">
        <v>2</v>
      </c>
      <c r="G217" s="6">
        <v>3</v>
      </c>
      <c r="H217" s="6" t="s">
        <v>9</v>
      </c>
      <c r="I217" s="6">
        <v>2.5</v>
      </c>
      <c r="J217" s="6">
        <v>56.1</v>
      </c>
      <c r="K217" s="6">
        <v>60.7</v>
      </c>
      <c r="L217" s="6">
        <v>49.7</v>
      </c>
      <c r="M217" s="6">
        <v>54.7</v>
      </c>
      <c r="N217" s="7">
        <v>50.427999999999997</v>
      </c>
      <c r="O217" s="7">
        <v>54.478666666666655</v>
      </c>
      <c r="P217" s="7">
        <v>42.372</v>
      </c>
      <c r="Q217" s="7">
        <v>37.997249999999994</v>
      </c>
      <c r="R217" s="46">
        <v>36.603250000000003</v>
      </c>
      <c r="S217" s="6" t="s">
        <v>9</v>
      </c>
      <c r="T217" s="42">
        <v>385047</v>
      </c>
      <c r="U217" s="15">
        <v>388339</v>
      </c>
      <c r="V217" s="19">
        <v>53.391672</v>
      </c>
      <c r="W217" s="19">
        <v>-2.2263101999999999</v>
      </c>
      <c r="X217" s="23"/>
      <c r="Y217" s="23" t="str">
        <f t="shared" si="3"/>
        <v>reduction</v>
      </c>
      <c r="Z217" s="23"/>
      <c r="AA217" s="23"/>
      <c r="AB217" s="23"/>
      <c r="AC217" s="23"/>
      <c r="AD217" s="23"/>
      <c r="AE217" s="23"/>
      <c r="AF217" s="23"/>
      <c r="AG217" s="23"/>
      <c r="AH217" s="23"/>
      <c r="AI217" s="23"/>
      <c r="AJ217" s="23"/>
      <c r="AK217" s="23"/>
      <c r="AL217" s="23"/>
      <c r="AM217" s="23"/>
      <c r="AN217" s="23"/>
      <c r="AO217" s="23"/>
      <c r="AP217" s="23"/>
      <c r="AQ217" s="23"/>
      <c r="AR217" s="23"/>
      <c r="AS217" s="23"/>
      <c r="AT217" s="23"/>
      <c r="AU217" s="23"/>
      <c r="AV217" s="23"/>
      <c r="AW217" s="23"/>
      <c r="AX217" s="23"/>
      <c r="AY217" s="23"/>
      <c r="AZ217" s="23"/>
      <c r="BA217" s="23"/>
      <c r="BB217" s="23"/>
      <c r="BC217" s="23"/>
      <c r="BD217" s="23"/>
      <c r="BE217" s="23"/>
      <c r="BF217" s="23"/>
      <c r="BG217" s="23"/>
      <c r="BH217" s="23"/>
      <c r="BI217" s="23"/>
      <c r="BJ217" s="23"/>
      <c r="BK217" s="23"/>
      <c r="BL217" s="23"/>
      <c r="BM217" s="23"/>
      <c r="BN217" s="23"/>
      <c r="BO217" s="23"/>
      <c r="BP217" s="23"/>
      <c r="BQ217" s="23"/>
      <c r="BR217" s="23"/>
      <c r="BS217" s="23"/>
      <c r="BT217" s="23"/>
      <c r="BU217" s="23"/>
      <c r="BV217" s="23"/>
      <c r="BW217" s="23"/>
      <c r="BX217" s="23"/>
      <c r="BY217" s="23"/>
      <c r="BZ217" s="23"/>
      <c r="CA217" s="23"/>
      <c r="CB217" s="23"/>
      <c r="CC217" s="23"/>
      <c r="CD217" s="23"/>
      <c r="CE217" s="23"/>
      <c r="CF217" s="23"/>
    </row>
    <row r="218" spans="1:84" s="5" customFormat="1" ht="18.75" hidden="1" customHeight="1" x14ac:dyDescent="0.35">
      <c r="A218" s="6" t="s">
        <v>823</v>
      </c>
      <c r="B218" s="6" t="s">
        <v>433</v>
      </c>
      <c r="C218" s="6" t="s">
        <v>964</v>
      </c>
      <c r="D218" s="6" t="s">
        <v>446</v>
      </c>
      <c r="E218" s="6" t="str">
        <f>Yearly!$E$3</f>
        <v>UB</v>
      </c>
      <c r="F218" s="6">
        <v>4</v>
      </c>
      <c r="G218" s="6">
        <v>2</v>
      </c>
      <c r="H218" s="6" t="s">
        <v>16</v>
      </c>
      <c r="I218" s="6">
        <v>2</v>
      </c>
      <c r="J218" s="6">
        <v>20.6</v>
      </c>
      <c r="K218" s="6">
        <v>20.3</v>
      </c>
      <c r="L218" s="6">
        <v>18.2</v>
      </c>
      <c r="M218" s="6">
        <v>17.600000000000001</v>
      </c>
      <c r="N218" s="7">
        <v>11.234999999999999</v>
      </c>
      <c r="O218" s="7">
        <v>21.192888888888888</v>
      </c>
      <c r="P218" s="7">
        <v>18.414000000000001</v>
      </c>
      <c r="Q218" s="7">
        <v>18.262090909090908</v>
      </c>
      <c r="R218" s="46">
        <v>18.836727272727273</v>
      </c>
      <c r="S218" s="6" t="s">
        <v>16</v>
      </c>
      <c r="T218" s="42">
        <v>384679.79399999999</v>
      </c>
      <c r="U218" s="15">
        <v>386357.00699999998</v>
      </c>
      <c r="V218" s="19">
        <v>53.373846</v>
      </c>
      <c r="W218" s="19">
        <v>-2.2317469000000001</v>
      </c>
      <c r="X218" s="25"/>
      <c r="Y218" s="23" t="str">
        <f t="shared" si="3"/>
        <v>increase</v>
      </c>
      <c r="Z218" s="23"/>
      <c r="AA218" s="23"/>
      <c r="AB218" s="23"/>
      <c r="AC218" s="23"/>
      <c r="AD218" s="23"/>
      <c r="AE218" s="23"/>
      <c r="AF218" s="23"/>
      <c r="AG218" s="23"/>
      <c r="AH218" s="23"/>
      <c r="AI218" s="23"/>
      <c r="AJ218" s="23"/>
      <c r="AK218" s="23"/>
      <c r="AL218" s="23"/>
      <c r="AM218" s="23"/>
      <c r="AN218" s="23"/>
      <c r="AO218" s="23"/>
      <c r="AP218" s="23"/>
      <c r="AQ218" s="23"/>
      <c r="AR218" s="23"/>
      <c r="AS218" s="23"/>
      <c r="AT218" s="23"/>
      <c r="AU218" s="23"/>
      <c r="AV218" s="23"/>
      <c r="AW218" s="23"/>
      <c r="AX218" s="23"/>
      <c r="AY218" s="23"/>
      <c r="AZ218" s="23"/>
      <c r="BA218" s="23"/>
      <c r="BB218" s="23"/>
      <c r="BC218" s="23"/>
      <c r="BD218" s="23"/>
      <c r="BE218" s="23"/>
      <c r="BF218" s="23"/>
      <c r="BG218" s="23"/>
      <c r="BH218" s="23"/>
      <c r="BI218" s="23"/>
      <c r="BJ218" s="23"/>
      <c r="BK218" s="23"/>
      <c r="BL218" s="23"/>
      <c r="BM218" s="23"/>
      <c r="BN218" s="23"/>
      <c r="BO218" s="23"/>
      <c r="BP218" s="23"/>
      <c r="BQ218" s="23"/>
      <c r="BR218" s="23"/>
      <c r="BS218" s="23"/>
      <c r="BT218" s="23"/>
      <c r="BU218" s="23"/>
      <c r="BV218" s="23"/>
      <c r="BW218" s="23"/>
      <c r="BX218" s="23"/>
      <c r="BY218" s="23"/>
      <c r="BZ218" s="23"/>
      <c r="CA218" s="23"/>
      <c r="CB218" s="23"/>
      <c r="CC218" s="23"/>
      <c r="CD218" s="23"/>
      <c r="CE218" s="23"/>
      <c r="CF218" s="23"/>
    </row>
    <row r="219" spans="1:84" s="5" customFormat="1" ht="18.75" hidden="1" customHeight="1" x14ac:dyDescent="0.35">
      <c r="A219" s="6" t="s">
        <v>824</v>
      </c>
      <c r="B219" s="6" t="s">
        <v>433</v>
      </c>
      <c r="C219" s="6" t="s">
        <v>965</v>
      </c>
      <c r="D219" s="6" t="s">
        <v>447</v>
      </c>
      <c r="E219" s="6" t="str">
        <f>Yearly!$E$3</f>
        <v>UB</v>
      </c>
      <c r="F219" s="6">
        <v>8</v>
      </c>
      <c r="G219" s="6">
        <v>1</v>
      </c>
      <c r="H219" s="6" t="s">
        <v>9</v>
      </c>
      <c r="I219" s="6">
        <v>2.5</v>
      </c>
      <c r="J219" s="6">
        <v>19.100000000000001</v>
      </c>
      <c r="K219" s="6">
        <v>20.5</v>
      </c>
      <c r="L219" s="6">
        <v>19.5</v>
      </c>
      <c r="M219" s="6">
        <v>17.399999999999999</v>
      </c>
      <c r="N219" s="7">
        <v>16.541</v>
      </c>
      <c r="O219" s="7">
        <v>21.012727272727275</v>
      </c>
      <c r="P219" s="7">
        <v>42.100666666666669</v>
      </c>
      <c r="Q219" s="7">
        <v>37.721750000000007</v>
      </c>
      <c r="R219" s="46">
        <v>36.21575</v>
      </c>
      <c r="S219" s="6" t="s">
        <v>9</v>
      </c>
      <c r="T219" s="42">
        <v>385047</v>
      </c>
      <c r="U219" s="15">
        <v>388339</v>
      </c>
      <c r="V219" s="19">
        <v>53.391672</v>
      </c>
      <c r="W219" s="19">
        <v>-2.2263101999999999</v>
      </c>
      <c r="X219" s="25"/>
      <c r="Y219" s="23" t="str">
        <f t="shared" si="3"/>
        <v>reduction</v>
      </c>
      <c r="Z219" s="23"/>
      <c r="AA219" s="23"/>
      <c r="AB219" s="23"/>
      <c r="AC219" s="23"/>
      <c r="AD219" s="23"/>
      <c r="AE219" s="23"/>
      <c r="AF219" s="23"/>
      <c r="AG219" s="23"/>
      <c r="AH219" s="23"/>
      <c r="AI219" s="23"/>
      <c r="AJ219" s="23"/>
      <c r="AK219" s="23"/>
      <c r="AL219" s="23"/>
      <c r="AM219" s="23"/>
      <c r="AN219" s="23"/>
      <c r="AO219" s="23"/>
      <c r="AP219" s="23"/>
      <c r="AQ219" s="23"/>
      <c r="AR219" s="23"/>
      <c r="AS219" s="23"/>
      <c r="AT219" s="23"/>
      <c r="AU219" s="23"/>
      <c r="AV219" s="23"/>
      <c r="AW219" s="23"/>
      <c r="AX219" s="23"/>
      <c r="AY219" s="23"/>
      <c r="AZ219" s="23"/>
      <c r="BA219" s="23"/>
      <c r="BB219" s="23"/>
      <c r="BC219" s="23"/>
      <c r="BD219" s="23"/>
      <c r="BE219" s="23"/>
      <c r="BF219" s="23"/>
      <c r="BG219" s="23"/>
      <c r="BH219" s="23"/>
      <c r="BI219" s="23"/>
      <c r="BJ219" s="23"/>
      <c r="BK219" s="23"/>
      <c r="BL219" s="23"/>
      <c r="BM219" s="23"/>
      <c r="BN219" s="23"/>
      <c r="BO219" s="23"/>
      <c r="BP219" s="23"/>
      <c r="BQ219" s="23"/>
      <c r="BR219" s="23"/>
      <c r="BS219" s="23"/>
      <c r="BT219" s="23"/>
      <c r="BU219" s="23"/>
      <c r="BV219" s="23"/>
      <c r="BW219" s="23"/>
      <c r="BX219" s="23"/>
      <c r="BY219" s="23"/>
      <c r="BZ219" s="23"/>
      <c r="CA219" s="23"/>
      <c r="CB219" s="23"/>
      <c r="CC219" s="23"/>
      <c r="CD219" s="23"/>
      <c r="CE219" s="23"/>
      <c r="CF219" s="23"/>
    </row>
    <row r="220" spans="1:84" s="5" customFormat="1" ht="18.75" hidden="1" customHeight="1" x14ac:dyDescent="0.35">
      <c r="A220" s="6" t="s">
        <v>825</v>
      </c>
      <c r="B220" s="6" t="s">
        <v>433</v>
      </c>
      <c r="C220" s="6" t="s">
        <v>966</v>
      </c>
      <c r="D220" s="6" t="s">
        <v>448</v>
      </c>
      <c r="E220" s="6" t="str">
        <f>Yearly!$E$2</f>
        <v>UT</v>
      </c>
      <c r="F220" s="6">
        <v>4</v>
      </c>
      <c r="G220" s="6">
        <v>2</v>
      </c>
      <c r="H220" s="6" t="s">
        <v>16</v>
      </c>
      <c r="I220" s="6">
        <v>2</v>
      </c>
      <c r="J220" s="6">
        <v>41</v>
      </c>
      <c r="K220" s="6">
        <v>42.6</v>
      </c>
      <c r="L220" s="6">
        <v>35.9</v>
      </c>
      <c r="M220" s="6">
        <v>37.9</v>
      </c>
      <c r="N220" s="7">
        <v>32.402999999999999</v>
      </c>
      <c r="O220" s="7">
        <v>36.999083333333331</v>
      </c>
      <c r="P220" s="7">
        <v>31.753333333333334</v>
      </c>
      <c r="Q220" s="7">
        <v>25.15881818181818</v>
      </c>
      <c r="R220" s="46">
        <v>22.330333333333336</v>
      </c>
      <c r="S220" s="6" t="s">
        <v>9</v>
      </c>
      <c r="T220" s="42">
        <v>389886.321</v>
      </c>
      <c r="U220" s="15">
        <v>388961.33199999999</v>
      </c>
      <c r="V220" s="19">
        <v>53.397379000000001</v>
      </c>
      <c r="W220" s="19">
        <v>-2.1535674999999999</v>
      </c>
      <c r="X220" s="25"/>
      <c r="Y220" s="23" t="str">
        <f t="shared" si="3"/>
        <v>reduction</v>
      </c>
      <c r="Z220" s="23"/>
      <c r="AA220" s="23"/>
      <c r="AB220" s="23"/>
      <c r="AC220" s="23"/>
      <c r="AD220" s="23"/>
      <c r="AE220" s="23"/>
      <c r="AF220" s="23"/>
      <c r="AG220" s="23"/>
      <c r="AH220" s="23"/>
      <c r="AI220" s="23"/>
      <c r="AJ220" s="23"/>
      <c r="AK220" s="23"/>
      <c r="AL220" s="23"/>
      <c r="AM220" s="23"/>
      <c r="AN220" s="23"/>
      <c r="AO220" s="23"/>
      <c r="AP220" s="23"/>
      <c r="AQ220" s="23"/>
      <c r="AR220" s="23"/>
      <c r="AS220" s="23"/>
      <c r="AT220" s="23"/>
      <c r="AU220" s="23"/>
      <c r="AV220" s="23"/>
      <c r="AW220" s="23"/>
      <c r="AX220" s="23"/>
      <c r="AY220" s="23"/>
      <c r="AZ220" s="23"/>
      <c r="BA220" s="23"/>
      <c r="BB220" s="23"/>
      <c r="BC220" s="23"/>
      <c r="BD220" s="23"/>
      <c r="BE220" s="23"/>
      <c r="BF220" s="23"/>
      <c r="BG220" s="23"/>
      <c r="BH220" s="23"/>
      <c r="BI220" s="23"/>
      <c r="BJ220" s="23"/>
      <c r="BK220" s="23"/>
      <c r="BL220" s="23"/>
      <c r="BM220" s="23"/>
      <c r="BN220" s="23"/>
      <c r="BO220" s="23"/>
      <c r="BP220" s="23"/>
      <c r="BQ220" s="23"/>
      <c r="BR220" s="23"/>
      <c r="BS220" s="23"/>
      <c r="BT220" s="23"/>
      <c r="BU220" s="23"/>
      <c r="BV220" s="23"/>
      <c r="BW220" s="23"/>
      <c r="BX220" s="23"/>
      <c r="BY220" s="23"/>
      <c r="BZ220" s="23"/>
      <c r="CA220" s="23"/>
      <c r="CB220" s="23"/>
      <c r="CC220" s="23"/>
      <c r="CD220" s="23"/>
      <c r="CE220" s="23"/>
      <c r="CF220" s="23"/>
    </row>
    <row r="221" spans="1:84" s="5" customFormat="1" ht="18.75" hidden="1" customHeight="1" x14ac:dyDescent="0.35">
      <c r="A221" s="6" t="s">
        <v>826</v>
      </c>
      <c r="B221" s="6" t="s">
        <v>433</v>
      </c>
      <c r="C221" s="6" t="s">
        <v>967</v>
      </c>
      <c r="D221" s="6" t="s">
        <v>449</v>
      </c>
      <c r="E221" s="6" t="str">
        <f>Yearly!$E$2</f>
        <v>UT</v>
      </c>
      <c r="F221" s="6">
        <v>20</v>
      </c>
      <c r="G221" s="6">
        <v>3</v>
      </c>
      <c r="H221" s="6" t="s">
        <v>16</v>
      </c>
      <c r="I221" s="6">
        <v>2.5</v>
      </c>
      <c r="J221" s="6">
        <v>27.8</v>
      </c>
      <c r="K221" s="6">
        <v>30.6</v>
      </c>
      <c r="L221" s="6">
        <v>27</v>
      </c>
      <c r="M221" s="6">
        <v>25.8</v>
      </c>
      <c r="N221" s="7">
        <v>25.542999999999996</v>
      </c>
      <c r="O221" s="7">
        <v>28.93041666666667</v>
      </c>
      <c r="P221" s="7">
        <v>27.998666666666672</v>
      </c>
      <c r="Q221" s="7">
        <v>25.411249999999999</v>
      </c>
      <c r="R221" s="46">
        <v>26.156249999999996</v>
      </c>
      <c r="S221" s="6" t="s">
        <v>9</v>
      </c>
      <c r="T221" s="42">
        <v>391568.679</v>
      </c>
      <c r="U221" s="15">
        <v>391225.88299999997</v>
      </c>
      <c r="V221" s="19">
        <v>53.417758999999997</v>
      </c>
      <c r="W221" s="19">
        <v>-2.1283337000000002</v>
      </c>
      <c r="X221" s="25"/>
      <c r="Y221" s="23" t="str">
        <f t="shared" si="3"/>
        <v>increase</v>
      </c>
      <c r="Z221" s="23"/>
      <c r="AA221" s="23"/>
      <c r="AB221" s="23"/>
      <c r="AC221" s="23"/>
      <c r="AD221" s="23"/>
      <c r="AE221" s="23"/>
      <c r="AF221" s="23"/>
      <c r="AG221" s="23"/>
      <c r="AH221" s="23"/>
      <c r="AI221" s="23"/>
      <c r="AJ221" s="23"/>
      <c r="AK221" s="23"/>
      <c r="AL221" s="23"/>
      <c r="AM221" s="23"/>
      <c r="AN221" s="23"/>
      <c r="AO221" s="23"/>
      <c r="AP221" s="23"/>
      <c r="AQ221" s="23"/>
      <c r="AR221" s="23"/>
      <c r="AS221" s="23"/>
      <c r="AT221" s="23"/>
      <c r="AU221" s="23"/>
      <c r="AV221" s="23"/>
      <c r="AW221" s="23"/>
      <c r="AX221" s="23"/>
      <c r="AY221" s="23"/>
      <c r="AZ221" s="23"/>
      <c r="BA221" s="23"/>
      <c r="BB221" s="23"/>
      <c r="BC221" s="23"/>
      <c r="BD221" s="23"/>
      <c r="BE221" s="23"/>
      <c r="BF221" s="23"/>
      <c r="BG221" s="23"/>
      <c r="BH221" s="23"/>
      <c r="BI221" s="23"/>
      <c r="BJ221" s="23"/>
      <c r="BK221" s="23"/>
      <c r="BL221" s="23"/>
      <c r="BM221" s="23"/>
      <c r="BN221" s="23"/>
      <c r="BO221" s="23"/>
      <c r="BP221" s="23"/>
      <c r="BQ221" s="23"/>
      <c r="BR221" s="23"/>
      <c r="BS221" s="23"/>
      <c r="BT221" s="23"/>
      <c r="BU221" s="23"/>
      <c r="BV221" s="23"/>
      <c r="BW221" s="23"/>
      <c r="BX221" s="23"/>
      <c r="BY221" s="23"/>
      <c r="BZ221" s="23"/>
      <c r="CA221" s="23"/>
      <c r="CB221" s="23"/>
      <c r="CC221" s="23"/>
      <c r="CD221" s="23"/>
      <c r="CE221" s="23"/>
      <c r="CF221" s="23"/>
    </row>
    <row r="222" spans="1:84" s="5" customFormat="1" ht="18.75" hidden="1" customHeight="1" x14ac:dyDescent="0.35">
      <c r="A222" s="6" t="s">
        <v>827</v>
      </c>
      <c r="B222" s="6" t="s">
        <v>433</v>
      </c>
      <c r="C222" s="6" t="s">
        <v>968</v>
      </c>
      <c r="D222" s="6" t="s">
        <v>450</v>
      </c>
      <c r="E222" s="6" t="str">
        <f>Yearly!$E$3</f>
        <v>UB</v>
      </c>
      <c r="F222" s="6">
        <v>82</v>
      </c>
      <c r="G222" s="6">
        <v>2</v>
      </c>
      <c r="H222" s="6" t="s">
        <v>16</v>
      </c>
      <c r="I222" s="6">
        <v>2</v>
      </c>
      <c r="J222" s="6">
        <v>29.8</v>
      </c>
      <c r="K222" s="6">
        <v>30.8</v>
      </c>
      <c r="L222" s="6">
        <v>27.7</v>
      </c>
      <c r="M222" s="6">
        <v>27.2</v>
      </c>
      <c r="N222" s="7">
        <v>27.250999999999994</v>
      </c>
      <c r="O222" s="7">
        <v>30.212000000000003</v>
      </c>
      <c r="P222" s="7">
        <v>27.690666666666669</v>
      </c>
      <c r="Q222" s="7">
        <v>28.202499999999997</v>
      </c>
      <c r="R222" s="46">
        <v>26.598000000000006</v>
      </c>
      <c r="S222" s="6" t="s">
        <v>9</v>
      </c>
      <c r="T222" s="42">
        <v>388442.17700000003</v>
      </c>
      <c r="U222" s="15">
        <v>390077.48700000002</v>
      </c>
      <c r="V222" s="19">
        <v>53.407380000000003</v>
      </c>
      <c r="W222" s="19">
        <v>-2.1753247999999998</v>
      </c>
      <c r="X222" s="25"/>
      <c r="Y222" s="23" t="str">
        <f t="shared" si="3"/>
        <v>reduction</v>
      </c>
      <c r="Z222" s="23"/>
      <c r="AA222" s="23"/>
      <c r="AB222" s="23"/>
      <c r="AC222" s="23"/>
      <c r="AD222" s="23"/>
      <c r="AE222" s="23"/>
      <c r="AF222" s="23"/>
      <c r="AG222" s="23"/>
      <c r="AH222" s="23"/>
      <c r="AI222" s="23"/>
      <c r="AJ222" s="23"/>
      <c r="AK222" s="23"/>
      <c r="AL222" s="23"/>
      <c r="AM222" s="23"/>
      <c r="AN222" s="23"/>
      <c r="AO222" s="23"/>
      <c r="AP222" s="23"/>
      <c r="AQ222" s="23"/>
      <c r="AR222" s="23"/>
      <c r="AS222" s="23"/>
      <c r="AT222" s="23"/>
      <c r="AU222" s="23"/>
      <c r="AV222" s="23"/>
      <c r="AW222" s="23"/>
      <c r="AX222" s="23"/>
      <c r="AY222" s="23"/>
      <c r="AZ222" s="23"/>
      <c r="BA222" s="23"/>
      <c r="BB222" s="23"/>
      <c r="BC222" s="23"/>
      <c r="BD222" s="23"/>
      <c r="BE222" s="23"/>
      <c r="BF222" s="23"/>
      <c r="BG222" s="23"/>
      <c r="BH222" s="23"/>
      <c r="BI222" s="23"/>
      <c r="BJ222" s="23"/>
      <c r="BK222" s="23"/>
      <c r="BL222" s="23"/>
      <c r="BM222" s="23"/>
      <c r="BN222" s="23"/>
      <c r="BO222" s="23"/>
      <c r="BP222" s="23"/>
      <c r="BQ222" s="23"/>
      <c r="BR222" s="23"/>
      <c r="BS222" s="23"/>
      <c r="BT222" s="23"/>
      <c r="BU222" s="23"/>
      <c r="BV222" s="23"/>
      <c r="BW222" s="23"/>
      <c r="BX222" s="23"/>
      <c r="BY222" s="23"/>
      <c r="BZ222" s="23"/>
      <c r="CA222" s="23"/>
      <c r="CB222" s="23"/>
      <c r="CC222" s="23"/>
      <c r="CD222" s="23"/>
      <c r="CE222" s="23"/>
      <c r="CF222" s="23"/>
    </row>
    <row r="223" spans="1:84" s="5" customFormat="1" ht="18.75" hidden="1" customHeight="1" x14ac:dyDescent="0.35">
      <c r="A223" s="6" t="s">
        <v>828</v>
      </c>
      <c r="B223" s="6" t="s">
        <v>433</v>
      </c>
      <c r="C223" s="6" t="s">
        <v>969</v>
      </c>
      <c r="D223" s="6" t="s">
        <v>451</v>
      </c>
      <c r="E223" s="6" t="str">
        <f>Yearly!$E$3</f>
        <v>UB</v>
      </c>
      <c r="F223" s="6">
        <v>20</v>
      </c>
      <c r="G223" s="6">
        <v>3</v>
      </c>
      <c r="H223" s="6" t="s">
        <v>16</v>
      </c>
      <c r="I223" s="6">
        <v>2</v>
      </c>
      <c r="J223" s="6">
        <v>47</v>
      </c>
      <c r="K223" s="6">
        <v>50.2</v>
      </c>
      <c r="L223" s="6">
        <v>42.8</v>
      </c>
      <c r="M223" s="6">
        <v>40.5</v>
      </c>
      <c r="N223" s="7">
        <v>39.676000000000002</v>
      </c>
      <c r="O223" s="7">
        <v>37.590583333333335</v>
      </c>
      <c r="P223" s="7">
        <v>38.167999999999999</v>
      </c>
      <c r="Q223" s="7">
        <v>36.967750000000009</v>
      </c>
      <c r="R223" s="46">
        <v>37.595250000000007</v>
      </c>
      <c r="S223" s="6" t="s">
        <v>9</v>
      </c>
      <c r="T223" s="42">
        <v>389272.17599999998</v>
      </c>
      <c r="U223" s="15">
        <v>390440.81099999999</v>
      </c>
      <c r="V223" s="19">
        <v>53.410660999999998</v>
      </c>
      <c r="W223" s="19">
        <v>-2.1628522000000001</v>
      </c>
      <c r="X223" s="25"/>
      <c r="Y223" s="23" t="str">
        <f t="shared" si="3"/>
        <v>increase</v>
      </c>
      <c r="Z223" s="23"/>
      <c r="AA223" s="23"/>
      <c r="AB223" s="23"/>
      <c r="AC223" s="23"/>
      <c r="AD223" s="23"/>
      <c r="AE223" s="23"/>
      <c r="AF223" s="23"/>
      <c r="AG223" s="23"/>
      <c r="AH223" s="23"/>
      <c r="AI223" s="23"/>
      <c r="AJ223" s="23"/>
      <c r="AK223" s="23"/>
      <c r="AL223" s="23"/>
      <c r="AM223" s="23"/>
      <c r="AN223" s="23"/>
      <c r="AO223" s="23"/>
      <c r="AP223" s="23"/>
      <c r="AQ223" s="23"/>
      <c r="AR223" s="23"/>
      <c r="AS223" s="23"/>
      <c r="AT223" s="23"/>
      <c r="AU223" s="23"/>
      <c r="AV223" s="23"/>
      <c r="AW223" s="23"/>
      <c r="AX223" s="23"/>
      <c r="AY223" s="23"/>
      <c r="AZ223" s="23"/>
      <c r="BA223" s="23"/>
      <c r="BB223" s="23"/>
      <c r="BC223" s="23"/>
      <c r="BD223" s="23"/>
      <c r="BE223" s="23"/>
      <c r="BF223" s="23"/>
      <c r="BG223" s="23"/>
      <c r="BH223" s="23"/>
      <c r="BI223" s="23"/>
      <c r="BJ223" s="23"/>
      <c r="BK223" s="23"/>
      <c r="BL223" s="23"/>
      <c r="BM223" s="23"/>
      <c r="BN223" s="23"/>
      <c r="BO223" s="23"/>
      <c r="BP223" s="23"/>
      <c r="BQ223" s="23"/>
      <c r="BR223" s="23"/>
      <c r="BS223" s="23"/>
      <c r="BT223" s="23"/>
      <c r="BU223" s="23"/>
      <c r="BV223" s="23"/>
      <c r="BW223" s="23"/>
      <c r="BX223" s="23"/>
      <c r="BY223" s="23"/>
      <c r="BZ223" s="23"/>
      <c r="CA223" s="23"/>
      <c r="CB223" s="23"/>
      <c r="CC223" s="23"/>
      <c r="CD223" s="23"/>
      <c r="CE223" s="23"/>
      <c r="CF223" s="23"/>
    </row>
    <row r="224" spans="1:84" s="5" customFormat="1" ht="18.75" hidden="1" customHeight="1" x14ac:dyDescent="0.35">
      <c r="A224" s="6" t="s">
        <v>829</v>
      </c>
      <c r="B224" s="6" t="s">
        <v>433</v>
      </c>
      <c r="C224" s="6" t="s">
        <v>970</v>
      </c>
      <c r="D224" s="6" t="s">
        <v>452</v>
      </c>
      <c r="E224" s="6" t="str">
        <f>Yearly!$E$2</f>
        <v>UT</v>
      </c>
      <c r="F224" s="6">
        <v>2</v>
      </c>
      <c r="G224" s="6">
        <v>2.2000000000000002</v>
      </c>
      <c r="H224" s="6" t="s">
        <v>16</v>
      </c>
      <c r="I224" s="6">
        <v>2.5</v>
      </c>
      <c r="J224" s="6">
        <v>46.5</v>
      </c>
      <c r="K224" s="6">
        <v>46.2</v>
      </c>
      <c r="L224" s="6">
        <v>43.7</v>
      </c>
      <c r="M224" s="6">
        <v>42</v>
      </c>
      <c r="N224" s="7">
        <v>39.465999999999994</v>
      </c>
      <c r="O224" s="7">
        <v>42.481833333333341</v>
      </c>
      <c r="P224" s="7">
        <v>44.368000000000002</v>
      </c>
      <c r="Q224" s="7">
        <v>37.773818181818179</v>
      </c>
      <c r="R224" s="46">
        <v>40.691727272727277</v>
      </c>
      <c r="S224" s="6" t="s">
        <v>9</v>
      </c>
      <c r="T224" s="42">
        <v>389479.35499999998</v>
      </c>
      <c r="U224" s="15">
        <v>393463.85499999998</v>
      </c>
      <c r="V224" s="19">
        <v>53.437837000000002</v>
      </c>
      <c r="W224" s="19">
        <v>-2.1598402000000001</v>
      </c>
      <c r="X224" s="25"/>
      <c r="Y224" s="23" t="str">
        <f t="shared" si="3"/>
        <v>increase</v>
      </c>
      <c r="Z224" s="23"/>
      <c r="AA224" s="23"/>
      <c r="AB224" s="23"/>
      <c r="AC224" s="23"/>
      <c r="AD224" s="23"/>
      <c r="AE224" s="23"/>
      <c r="AF224" s="23"/>
      <c r="AG224" s="23"/>
      <c r="AH224" s="23"/>
      <c r="AI224" s="23"/>
      <c r="AJ224" s="23"/>
      <c r="AK224" s="23"/>
      <c r="AL224" s="23"/>
      <c r="AM224" s="23"/>
      <c r="AN224" s="23"/>
      <c r="AO224" s="23"/>
      <c r="AP224" s="23"/>
      <c r="AQ224" s="23"/>
      <c r="AR224" s="23"/>
      <c r="AS224" s="23"/>
      <c r="AT224" s="23"/>
      <c r="AU224" s="23"/>
      <c r="AV224" s="23"/>
      <c r="AW224" s="23"/>
      <c r="AX224" s="23"/>
      <c r="AY224" s="23"/>
      <c r="AZ224" s="23"/>
      <c r="BA224" s="23"/>
      <c r="BB224" s="23"/>
      <c r="BC224" s="23"/>
      <c r="BD224" s="23"/>
      <c r="BE224" s="23"/>
      <c r="BF224" s="23"/>
      <c r="BG224" s="23"/>
      <c r="BH224" s="23"/>
      <c r="BI224" s="23"/>
      <c r="BJ224" s="23"/>
      <c r="BK224" s="23"/>
      <c r="BL224" s="23"/>
      <c r="BM224" s="23"/>
      <c r="BN224" s="23"/>
      <c r="BO224" s="23"/>
      <c r="BP224" s="23"/>
      <c r="BQ224" s="23"/>
      <c r="BR224" s="23"/>
      <c r="BS224" s="23"/>
      <c r="BT224" s="23"/>
      <c r="BU224" s="23"/>
      <c r="BV224" s="23"/>
      <c r="BW224" s="23"/>
      <c r="BX224" s="23"/>
      <c r="BY224" s="23"/>
      <c r="BZ224" s="23"/>
      <c r="CA224" s="23"/>
      <c r="CB224" s="23"/>
      <c r="CC224" s="23"/>
      <c r="CD224" s="23"/>
      <c r="CE224" s="23"/>
      <c r="CF224" s="23"/>
    </row>
    <row r="225" spans="1:84" s="5" customFormat="1" ht="18.75" hidden="1" customHeight="1" x14ac:dyDescent="0.35">
      <c r="A225" s="6" t="s">
        <v>830</v>
      </c>
      <c r="B225" s="6" t="s">
        <v>433</v>
      </c>
      <c r="C225" s="6" t="s">
        <v>971</v>
      </c>
      <c r="D225" s="6" t="s">
        <v>453</v>
      </c>
      <c r="E225" s="6" t="str">
        <f>Yearly!$E$3</f>
        <v>UB</v>
      </c>
      <c r="F225" s="6">
        <v>3</v>
      </c>
      <c r="G225" s="6">
        <v>15</v>
      </c>
      <c r="H225" s="6" t="s">
        <v>16</v>
      </c>
      <c r="I225" s="6">
        <v>2</v>
      </c>
      <c r="J225" s="6">
        <v>42.3</v>
      </c>
      <c r="K225" s="6">
        <v>45.2</v>
      </c>
      <c r="L225" s="6">
        <v>42.8</v>
      </c>
      <c r="M225" s="6">
        <v>41.8</v>
      </c>
      <c r="N225" s="7">
        <v>44.001999999999995</v>
      </c>
      <c r="O225" s="7">
        <v>47.888750000000009</v>
      </c>
      <c r="P225" s="7">
        <v>43.750666666666667</v>
      </c>
      <c r="Q225" s="7">
        <v>41.926749999999998</v>
      </c>
      <c r="R225" s="46">
        <v>37.7425</v>
      </c>
      <c r="S225" s="6" t="s">
        <v>9</v>
      </c>
      <c r="T225" s="42">
        <v>386921.23200000002</v>
      </c>
      <c r="U225" s="15">
        <v>389528.85499999998</v>
      </c>
      <c r="V225" s="19">
        <v>53.402408999999999</v>
      </c>
      <c r="W225" s="19">
        <v>-2.1981811000000002</v>
      </c>
      <c r="X225" s="23"/>
      <c r="Y225" s="23" t="str">
        <f t="shared" si="3"/>
        <v>reduction</v>
      </c>
      <c r="Z225" s="23"/>
      <c r="AA225" s="23"/>
      <c r="AB225" s="23"/>
      <c r="AC225" s="23"/>
      <c r="AD225" s="23"/>
      <c r="AE225" s="23"/>
      <c r="AF225" s="23"/>
      <c r="AG225" s="23"/>
      <c r="AH225" s="23"/>
      <c r="AI225" s="23"/>
      <c r="AJ225" s="23"/>
      <c r="AK225" s="23"/>
      <c r="AL225" s="23"/>
      <c r="AM225" s="23"/>
      <c r="AN225" s="23"/>
      <c r="AO225" s="23"/>
      <c r="AP225" s="23"/>
      <c r="AQ225" s="23"/>
      <c r="AR225" s="23"/>
      <c r="AS225" s="23"/>
      <c r="AT225" s="23"/>
      <c r="AU225" s="23"/>
      <c r="AV225" s="23"/>
      <c r="AW225" s="23"/>
      <c r="AX225" s="23"/>
      <c r="AY225" s="23"/>
      <c r="AZ225" s="23"/>
      <c r="BA225" s="23"/>
      <c r="BB225" s="23"/>
      <c r="BC225" s="23"/>
      <c r="BD225" s="23"/>
      <c r="BE225" s="23"/>
      <c r="BF225" s="23"/>
      <c r="BG225" s="23"/>
      <c r="BH225" s="23"/>
      <c r="BI225" s="23"/>
      <c r="BJ225" s="23"/>
      <c r="BK225" s="23"/>
      <c r="BL225" s="23"/>
      <c r="BM225" s="23"/>
      <c r="BN225" s="23"/>
      <c r="BO225" s="23"/>
      <c r="BP225" s="23"/>
      <c r="BQ225" s="23"/>
      <c r="BR225" s="23"/>
      <c r="BS225" s="23"/>
      <c r="BT225" s="23"/>
      <c r="BU225" s="23"/>
      <c r="BV225" s="23"/>
      <c r="BW225" s="23"/>
      <c r="BX225" s="23"/>
      <c r="BY225" s="23"/>
      <c r="BZ225" s="23"/>
      <c r="CA225" s="23"/>
      <c r="CB225" s="23"/>
      <c r="CC225" s="23"/>
      <c r="CD225" s="23"/>
      <c r="CE225" s="23"/>
      <c r="CF225" s="23"/>
    </row>
    <row r="226" spans="1:84" s="5" customFormat="1" ht="18.75" customHeight="1" x14ac:dyDescent="0.35">
      <c r="A226" s="6" t="s">
        <v>831</v>
      </c>
      <c r="B226" s="6" t="s">
        <v>433</v>
      </c>
      <c r="C226" s="6" t="s">
        <v>972</v>
      </c>
      <c r="D226" s="6" t="s">
        <v>454</v>
      </c>
      <c r="E226" s="6" t="str">
        <f>Yearly!$E$3</f>
        <v>UB</v>
      </c>
      <c r="F226" s="6">
        <v>3</v>
      </c>
      <c r="G226" s="6">
        <v>1</v>
      </c>
      <c r="H226" s="6" t="s">
        <v>16</v>
      </c>
      <c r="I226" s="6">
        <v>2.5</v>
      </c>
      <c r="J226" s="6">
        <v>28.3</v>
      </c>
      <c r="K226" s="6">
        <v>29.5</v>
      </c>
      <c r="L226" s="6">
        <v>24.7</v>
      </c>
      <c r="M226" s="6">
        <v>23.5</v>
      </c>
      <c r="N226" s="7">
        <v>21.678999999999998</v>
      </c>
      <c r="O226" s="7">
        <v>25.281454545454544</v>
      </c>
      <c r="P226" s="7">
        <v>23.84</v>
      </c>
      <c r="Q226" s="7">
        <v>22.1067</v>
      </c>
      <c r="R226" s="46">
        <v>21.614750000000004</v>
      </c>
      <c r="S226" s="6" t="s">
        <v>16</v>
      </c>
      <c r="T226" s="42">
        <v>388598.72100000002</v>
      </c>
      <c r="U226" s="15">
        <v>389415.55200000003</v>
      </c>
      <c r="V226" s="19">
        <v>53.401432999999997</v>
      </c>
      <c r="W226" s="19">
        <v>-2.1729539999999998</v>
      </c>
      <c r="X226" s="25"/>
      <c r="Y226" s="23" t="str">
        <f t="shared" si="3"/>
        <v>reduction</v>
      </c>
      <c r="Z226" s="23"/>
      <c r="AA226" s="23"/>
      <c r="AB226" s="23"/>
      <c r="AC226" s="23"/>
      <c r="AD226" s="23"/>
      <c r="AE226" s="23"/>
      <c r="AF226" s="23"/>
      <c r="AG226" s="23"/>
      <c r="AH226" s="23"/>
      <c r="AI226" s="23"/>
      <c r="AJ226" s="23"/>
      <c r="AK226" s="23"/>
      <c r="AL226" s="23"/>
      <c r="AM226" s="23"/>
      <c r="AN226" s="23"/>
      <c r="AO226" s="23"/>
      <c r="AP226" s="23"/>
      <c r="AQ226" s="23"/>
      <c r="AR226" s="23"/>
      <c r="AS226" s="23"/>
      <c r="AT226" s="23"/>
      <c r="AU226" s="23"/>
      <c r="AV226" s="23"/>
      <c r="AW226" s="23"/>
      <c r="AX226" s="23"/>
      <c r="AY226" s="23"/>
      <c r="AZ226" s="23"/>
      <c r="BA226" s="23"/>
      <c r="BB226" s="23"/>
      <c r="BC226" s="23"/>
      <c r="BD226" s="23"/>
      <c r="BE226" s="23"/>
      <c r="BF226" s="23"/>
      <c r="BG226" s="23"/>
      <c r="BH226" s="23"/>
      <c r="BI226" s="23"/>
      <c r="BJ226" s="23"/>
      <c r="BK226" s="23"/>
      <c r="BL226" s="23"/>
      <c r="BM226" s="23"/>
      <c r="BN226" s="23"/>
      <c r="BO226" s="23"/>
      <c r="BP226" s="23"/>
      <c r="BQ226" s="23"/>
      <c r="BR226" s="23"/>
      <c r="BS226" s="23"/>
      <c r="BT226" s="23"/>
      <c r="BU226" s="23"/>
      <c r="BV226" s="23"/>
      <c r="BW226" s="23"/>
      <c r="BX226" s="23"/>
      <c r="BY226" s="23"/>
      <c r="BZ226" s="23"/>
      <c r="CA226" s="23"/>
      <c r="CB226" s="23"/>
      <c r="CC226" s="23"/>
      <c r="CD226" s="23"/>
      <c r="CE226" s="23"/>
      <c r="CF226" s="23"/>
    </row>
    <row r="227" spans="1:84" s="5" customFormat="1" ht="18.75" hidden="1" customHeight="1" x14ac:dyDescent="0.35">
      <c r="A227" s="6" t="s">
        <v>832</v>
      </c>
      <c r="B227" s="6" t="s">
        <v>433</v>
      </c>
      <c r="C227" s="6" t="s">
        <v>973</v>
      </c>
      <c r="D227" s="6" t="s">
        <v>455</v>
      </c>
      <c r="E227" s="6" t="str">
        <f>Yearly!$E$2</f>
        <v>UT</v>
      </c>
      <c r="F227" s="6">
        <v>5</v>
      </c>
      <c r="G227" s="6">
        <v>5</v>
      </c>
      <c r="H227" s="6" t="s">
        <v>185</v>
      </c>
      <c r="I227" s="6">
        <v>2.5</v>
      </c>
      <c r="J227" s="6">
        <v>26.6</v>
      </c>
      <c r="K227" s="6">
        <v>30</v>
      </c>
      <c r="L227" s="6">
        <v>30</v>
      </c>
      <c r="M227" s="6">
        <v>28.2</v>
      </c>
      <c r="N227" s="7">
        <v>26.452999999999996</v>
      </c>
      <c r="O227" s="7">
        <v>29.643249999999998</v>
      </c>
      <c r="P227" s="7">
        <v>24.801333333333332</v>
      </c>
      <c r="Q227" s="7">
        <v>27.167727272727273</v>
      </c>
      <c r="R227" s="46">
        <v>24.660499999999999</v>
      </c>
      <c r="S227" s="6" t="s">
        <v>9</v>
      </c>
      <c r="T227" s="42">
        <v>391483.11</v>
      </c>
      <c r="U227" s="15">
        <v>387635.56599999999</v>
      </c>
      <c r="V227" s="19">
        <v>53.385488000000002</v>
      </c>
      <c r="W227" s="19">
        <v>-2.1295142999999999</v>
      </c>
      <c r="X227" s="25"/>
      <c r="Y227" s="23" t="str">
        <f t="shared" si="3"/>
        <v>reduction</v>
      </c>
      <c r="Z227" s="23"/>
      <c r="AA227" s="23"/>
      <c r="AB227" s="23"/>
      <c r="AC227" s="23"/>
      <c r="AD227" s="23"/>
      <c r="AE227" s="23"/>
      <c r="AF227" s="23"/>
      <c r="AG227" s="23"/>
      <c r="AH227" s="23"/>
      <c r="AI227" s="23"/>
      <c r="AJ227" s="23"/>
      <c r="AK227" s="23"/>
      <c r="AL227" s="23"/>
      <c r="AM227" s="23"/>
      <c r="AN227" s="23"/>
      <c r="AO227" s="23"/>
      <c r="AP227" s="23"/>
      <c r="AQ227" s="23"/>
      <c r="AR227" s="23"/>
      <c r="AS227" s="23"/>
      <c r="AT227" s="23"/>
      <c r="AU227" s="23"/>
      <c r="AV227" s="23"/>
      <c r="AW227" s="23"/>
      <c r="AX227" s="23"/>
      <c r="AY227" s="23"/>
      <c r="AZ227" s="23"/>
      <c r="BA227" s="23"/>
      <c r="BB227" s="23"/>
      <c r="BC227" s="23"/>
      <c r="BD227" s="23"/>
      <c r="BE227" s="23"/>
      <c r="BF227" s="23"/>
      <c r="BG227" s="23"/>
      <c r="BH227" s="23"/>
      <c r="BI227" s="23"/>
      <c r="BJ227" s="23"/>
      <c r="BK227" s="23"/>
      <c r="BL227" s="23"/>
      <c r="BM227" s="23"/>
      <c r="BN227" s="23"/>
      <c r="BO227" s="23"/>
      <c r="BP227" s="23"/>
      <c r="BQ227" s="23"/>
      <c r="BR227" s="23"/>
      <c r="BS227" s="23"/>
      <c r="BT227" s="23"/>
      <c r="BU227" s="23"/>
      <c r="BV227" s="23"/>
      <c r="BW227" s="23"/>
      <c r="BX227" s="23"/>
      <c r="BY227" s="23"/>
      <c r="BZ227" s="23"/>
      <c r="CA227" s="23"/>
      <c r="CB227" s="23"/>
      <c r="CC227" s="23"/>
      <c r="CD227" s="23"/>
      <c r="CE227" s="23"/>
      <c r="CF227" s="23"/>
    </row>
    <row r="228" spans="1:84" s="5" customFormat="1" ht="18.75" hidden="1" customHeight="1" x14ac:dyDescent="0.35">
      <c r="A228" s="6" t="s">
        <v>833</v>
      </c>
      <c r="B228" s="6" t="s">
        <v>433</v>
      </c>
      <c r="C228" s="6" t="s">
        <v>974</v>
      </c>
      <c r="D228" s="6" t="s">
        <v>455</v>
      </c>
      <c r="E228" s="6" t="str">
        <f>Yearly!$E$2</f>
        <v>UT</v>
      </c>
      <c r="F228" s="6">
        <v>5</v>
      </c>
      <c r="G228" s="6">
        <v>5</v>
      </c>
      <c r="H228" s="6" t="s">
        <v>185</v>
      </c>
      <c r="I228" s="6">
        <v>2.5</v>
      </c>
      <c r="J228" s="6">
        <v>26.6</v>
      </c>
      <c r="K228" s="6">
        <v>29.3</v>
      </c>
      <c r="L228" s="6">
        <v>29.7</v>
      </c>
      <c r="M228" s="6" t="s">
        <v>22</v>
      </c>
      <c r="N228" s="7">
        <v>26.04</v>
      </c>
      <c r="O228" s="7">
        <v>28.831833333333336</v>
      </c>
      <c r="P228" s="7">
        <v>26.092000000000002</v>
      </c>
      <c r="Q228" s="7">
        <v>27.887454545454545</v>
      </c>
      <c r="R228" s="46">
        <v>24.241999999999997</v>
      </c>
      <c r="S228" s="6" t="s">
        <v>9</v>
      </c>
      <c r="T228" s="42">
        <v>391483.11</v>
      </c>
      <c r="U228" s="15">
        <v>387635.56599999999</v>
      </c>
      <c r="V228" s="19">
        <v>53.385488000000002</v>
      </c>
      <c r="W228" s="19">
        <v>-2.1295142999999999</v>
      </c>
      <c r="X228" s="25"/>
      <c r="Y228" s="23" t="str">
        <f t="shared" si="3"/>
        <v>reduction</v>
      </c>
      <c r="Z228" s="23"/>
      <c r="AA228" s="23"/>
      <c r="AB228" s="23"/>
      <c r="AC228" s="23"/>
      <c r="AD228" s="23"/>
      <c r="AE228" s="23"/>
      <c r="AF228" s="23"/>
      <c r="AG228" s="23"/>
      <c r="AH228" s="23"/>
      <c r="AI228" s="23"/>
      <c r="AJ228" s="23"/>
      <c r="AK228" s="23"/>
      <c r="AL228" s="23"/>
      <c r="AM228" s="23"/>
      <c r="AN228" s="23"/>
      <c r="AO228" s="23"/>
      <c r="AP228" s="23"/>
      <c r="AQ228" s="23"/>
      <c r="AR228" s="23"/>
      <c r="AS228" s="23"/>
      <c r="AT228" s="23"/>
      <c r="AU228" s="23"/>
      <c r="AV228" s="23"/>
      <c r="AW228" s="23"/>
      <c r="AX228" s="23"/>
      <c r="AY228" s="23"/>
      <c r="AZ228" s="23"/>
      <c r="BA228" s="23"/>
      <c r="BB228" s="23"/>
      <c r="BC228" s="23"/>
      <c r="BD228" s="23"/>
      <c r="BE228" s="23"/>
      <c r="BF228" s="23"/>
      <c r="BG228" s="23"/>
      <c r="BH228" s="23"/>
      <c r="BI228" s="23"/>
      <c r="BJ228" s="23"/>
      <c r="BK228" s="23"/>
      <c r="BL228" s="23"/>
      <c r="BM228" s="23"/>
      <c r="BN228" s="23"/>
      <c r="BO228" s="23"/>
      <c r="BP228" s="23"/>
      <c r="BQ228" s="23"/>
      <c r="BR228" s="23"/>
      <c r="BS228" s="23"/>
      <c r="BT228" s="23"/>
      <c r="BU228" s="23"/>
      <c r="BV228" s="23"/>
      <c r="BW228" s="23"/>
      <c r="BX228" s="23"/>
      <c r="BY228" s="23"/>
      <c r="BZ228" s="23"/>
      <c r="CA228" s="23"/>
      <c r="CB228" s="23"/>
      <c r="CC228" s="23"/>
      <c r="CD228" s="23"/>
      <c r="CE228" s="23"/>
      <c r="CF228" s="23"/>
    </row>
    <row r="229" spans="1:84" s="5" customFormat="1" ht="18.75" hidden="1" customHeight="1" x14ac:dyDescent="0.35">
      <c r="A229" s="6" t="s">
        <v>834</v>
      </c>
      <c r="B229" s="6" t="s">
        <v>433</v>
      </c>
      <c r="C229" s="6" t="s">
        <v>975</v>
      </c>
      <c r="D229" s="6" t="s">
        <v>455</v>
      </c>
      <c r="E229" s="6" t="str">
        <f>Yearly!$E$2</f>
        <v>UT</v>
      </c>
      <c r="F229" s="6">
        <v>5</v>
      </c>
      <c r="G229" s="6">
        <v>5</v>
      </c>
      <c r="H229" s="6" t="s">
        <v>185</v>
      </c>
      <c r="I229" s="6">
        <v>2.5</v>
      </c>
      <c r="J229" s="6">
        <v>27.3</v>
      </c>
      <c r="K229" s="6">
        <v>29.1</v>
      </c>
      <c r="L229" s="6">
        <v>28.9</v>
      </c>
      <c r="M229" s="6" t="s">
        <v>22</v>
      </c>
      <c r="N229" s="7">
        <v>25.199999999999996</v>
      </c>
      <c r="O229" s="7">
        <v>28.247916666666669</v>
      </c>
      <c r="P229" s="7">
        <v>25.402666666666665</v>
      </c>
      <c r="Q229" s="7">
        <v>26.471727272727279</v>
      </c>
      <c r="R229" s="46">
        <v>24.551999999999996</v>
      </c>
      <c r="S229" s="6" t="s">
        <v>9</v>
      </c>
      <c r="T229" s="42">
        <v>391483.11</v>
      </c>
      <c r="U229" s="15">
        <v>387635.56599999999</v>
      </c>
      <c r="V229" s="19">
        <v>53.385488000000002</v>
      </c>
      <c r="W229" s="19">
        <v>-2.1295142999999999</v>
      </c>
      <c r="X229" s="23"/>
      <c r="Y229" s="23" t="str">
        <f t="shared" si="3"/>
        <v>reduction</v>
      </c>
      <c r="Z229" s="23"/>
      <c r="AA229" s="23"/>
      <c r="AB229" s="23"/>
      <c r="AC229" s="23"/>
      <c r="AD229" s="23"/>
      <c r="AE229" s="23"/>
      <c r="AF229" s="23"/>
      <c r="AG229" s="23"/>
      <c r="AH229" s="23"/>
      <c r="AI229" s="23"/>
      <c r="AJ229" s="23"/>
      <c r="AK229" s="23"/>
      <c r="AL229" s="23"/>
      <c r="AM229" s="23"/>
      <c r="AN229" s="23"/>
      <c r="AO229" s="23"/>
      <c r="AP229" s="23"/>
      <c r="AQ229" s="23"/>
      <c r="AR229" s="23"/>
      <c r="AS229" s="23"/>
      <c r="AT229" s="23"/>
      <c r="AU229" s="23"/>
      <c r="AV229" s="23"/>
      <c r="AW229" s="23"/>
      <c r="AX229" s="23"/>
      <c r="AY229" s="23"/>
      <c r="AZ229" s="23"/>
      <c r="BA229" s="23"/>
      <c r="BB229" s="23"/>
      <c r="BC229" s="23"/>
      <c r="BD229" s="23"/>
      <c r="BE229" s="23"/>
      <c r="BF229" s="23"/>
      <c r="BG229" s="23"/>
      <c r="BH229" s="23"/>
      <c r="BI229" s="23"/>
      <c r="BJ229" s="23"/>
      <c r="BK229" s="23"/>
      <c r="BL229" s="23"/>
      <c r="BM229" s="23"/>
      <c r="BN229" s="23"/>
      <c r="BO229" s="23"/>
      <c r="BP229" s="23"/>
      <c r="BQ229" s="23"/>
      <c r="BR229" s="23"/>
      <c r="BS229" s="23"/>
      <c r="BT229" s="23"/>
      <c r="BU229" s="23"/>
      <c r="BV229" s="23"/>
      <c r="BW229" s="23"/>
      <c r="BX229" s="23"/>
      <c r="BY229" s="23"/>
      <c r="BZ229" s="23"/>
      <c r="CA229" s="23"/>
      <c r="CB229" s="23"/>
      <c r="CC229" s="23"/>
      <c r="CD229" s="23"/>
      <c r="CE229" s="23"/>
      <c r="CF229" s="23"/>
    </row>
    <row r="230" spans="1:84" s="5" customFormat="1" ht="18.75" hidden="1" customHeight="1" x14ac:dyDescent="0.35">
      <c r="A230" s="6" t="s">
        <v>835</v>
      </c>
      <c r="B230" s="6" t="s">
        <v>433</v>
      </c>
      <c r="C230" s="6" t="s">
        <v>976</v>
      </c>
      <c r="D230" s="6" t="s">
        <v>456</v>
      </c>
      <c r="E230" s="6" t="str">
        <f>Yearly!$E$2</f>
        <v>UT</v>
      </c>
      <c r="F230" s="6">
        <v>5</v>
      </c>
      <c r="G230" s="6">
        <v>3</v>
      </c>
      <c r="H230" s="6" t="s">
        <v>16</v>
      </c>
      <c r="I230" s="6">
        <v>2.5</v>
      </c>
      <c r="J230" s="6">
        <v>30.6</v>
      </c>
      <c r="K230" s="6">
        <v>31.6</v>
      </c>
      <c r="L230" s="6">
        <v>29.2</v>
      </c>
      <c r="M230" s="6">
        <v>27.3</v>
      </c>
      <c r="N230" s="7">
        <v>27.223000000000003</v>
      </c>
      <c r="O230" s="7">
        <v>30.553249999999998</v>
      </c>
      <c r="P230" s="7">
        <v>30.910000000000007</v>
      </c>
      <c r="Q230" s="7">
        <v>27.368749999999999</v>
      </c>
      <c r="R230" s="46">
        <v>28.124750000000009</v>
      </c>
      <c r="S230" s="6" t="s">
        <v>16</v>
      </c>
      <c r="T230" s="42">
        <v>395770.13799999998</v>
      </c>
      <c r="U230" s="15">
        <v>388655.43199999997</v>
      </c>
      <c r="V230" s="19">
        <v>53.394708999999999</v>
      </c>
      <c r="W230" s="19">
        <v>-2.0650748999999999</v>
      </c>
      <c r="X230" s="23"/>
      <c r="Y230" s="23" t="str">
        <f t="shared" si="3"/>
        <v>increase</v>
      </c>
      <c r="Z230" s="23"/>
      <c r="AA230" s="23"/>
      <c r="AB230" s="23"/>
      <c r="AC230" s="23"/>
      <c r="AD230" s="23"/>
      <c r="AE230" s="23"/>
      <c r="AF230" s="23"/>
      <c r="AG230" s="23"/>
      <c r="AH230" s="23"/>
      <c r="AI230" s="23"/>
      <c r="AJ230" s="23"/>
      <c r="AK230" s="23"/>
      <c r="AL230" s="23"/>
      <c r="AM230" s="23"/>
      <c r="AN230" s="23"/>
      <c r="AO230" s="23"/>
      <c r="AP230" s="23"/>
      <c r="AQ230" s="23"/>
      <c r="AR230" s="23"/>
      <c r="AS230" s="23"/>
      <c r="AT230" s="23"/>
      <c r="AU230" s="23"/>
      <c r="AV230" s="23"/>
      <c r="AW230" s="23"/>
      <c r="AX230" s="23"/>
      <c r="AY230" s="23"/>
      <c r="AZ230" s="23"/>
      <c r="BA230" s="23"/>
      <c r="BB230" s="23"/>
      <c r="BC230" s="23"/>
      <c r="BD230" s="23"/>
      <c r="BE230" s="23"/>
      <c r="BF230" s="23"/>
      <c r="BG230" s="23"/>
      <c r="BH230" s="23"/>
      <c r="BI230" s="23"/>
      <c r="BJ230" s="23"/>
      <c r="BK230" s="23"/>
      <c r="BL230" s="23"/>
      <c r="BM230" s="23"/>
      <c r="BN230" s="23"/>
      <c r="BO230" s="23"/>
      <c r="BP230" s="23"/>
      <c r="BQ230" s="23"/>
      <c r="BR230" s="23"/>
      <c r="BS230" s="23"/>
      <c r="BT230" s="23"/>
      <c r="BU230" s="23"/>
      <c r="BV230" s="23"/>
      <c r="BW230" s="23"/>
      <c r="BX230" s="23"/>
      <c r="BY230" s="23"/>
      <c r="BZ230" s="23"/>
      <c r="CA230" s="23"/>
      <c r="CB230" s="23"/>
      <c r="CC230" s="23"/>
      <c r="CD230" s="23"/>
      <c r="CE230" s="23"/>
      <c r="CF230" s="23"/>
    </row>
    <row r="231" spans="1:84" s="5" customFormat="1" ht="18.75" customHeight="1" x14ac:dyDescent="0.35">
      <c r="A231" s="6" t="s">
        <v>836</v>
      </c>
      <c r="B231" s="6" t="s">
        <v>433</v>
      </c>
      <c r="C231" s="6" t="s">
        <v>977</v>
      </c>
      <c r="D231" s="6" t="s">
        <v>457</v>
      </c>
      <c r="E231" s="6" t="str">
        <f>Yearly!$E$3</f>
        <v>UB</v>
      </c>
      <c r="F231" s="6">
        <v>2</v>
      </c>
      <c r="G231" s="6">
        <v>10</v>
      </c>
      <c r="H231" s="6" t="s">
        <v>16</v>
      </c>
      <c r="I231" s="6">
        <v>1.5</v>
      </c>
      <c r="J231" s="6">
        <v>21.2</v>
      </c>
      <c r="K231" s="6">
        <v>19.5</v>
      </c>
      <c r="L231" s="6">
        <v>16.7</v>
      </c>
      <c r="M231" s="6">
        <v>16.5</v>
      </c>
      <c r="N231" s="7">
        <v>14.972999999999999</v>
      </c>
      <c r="O231" s="7">
        <v>19.003833333333336</v>
      </c>
      <c r="P231" s="7">
        <v>16.558666666666667</v>
      </c>
      <c r="Q231" s="7">
        <v>15.311999999999998</v>
      </c>
      <c r="R231" s="46">
        <v>15.267499999999998</v>
      </c>
      <c r="S231" s="6" t="s">
        <v>16</v>
      </c>
      <c r="T231" s="42">
        <v>389396</v>
      </c>
      <c r="U231" s="15">
        <v>387357</v>
      </c>
      <c r="V231" s="19">
        <v>53.382950999999998</v>
      </c>
      <c r="W231" s="19">
        <v>-2.1608820999999998</v>
      </c>
      <c r="X231" s="23"/>
      <c r="Y231" s="23" t="str">
        <f t="shared" si="3"/>
        <v>reduction</v>
      </c>
      <c r="Z231" s="23"/>
      <c r="AA231" s="23"/>
      <c r="AB231" s="23"/>
      <c r="AC231" s="23"/>
      <c r="AD231" s="23"/>
      <c r="AE231" s="23"/>
      <c r="AF231" s="23"/>
      <c r="AG231" s="23"/>
      <c r="AH231" s="23"/>
      <c r="AI231" s="23"/>
      <c r="AJ231" s="23"/>
      <c r="AK231" s="23"/>
      <c r="AL231" s="23"/>
      <c r="AM231" s="23"/>
      <c r="AN231" s="23"/>
      <c r="AO231" s="23"/>
      <c r="AP231" s="23"/>
      <c r="AQ231" s="23"/>
      <c r="AR231" s="23"/>
      <c r="AS231" s="23"/>
      <c r="AT231" s="23"/>
      <c r="AU231" s="23"/>
      <c r="AV231" s="23"/>
      <c r="AW231" s="23"/>
      <c r="AX231" s="23"/>
      <c r="AY231" s="23"/>
      <c r="AZ231" s="23"/>
      <c r="BA231" s="23"/>
      <c r="BB231" s="23"/>
      <c r="BC231" s="23"/>
      <c r="BD231" s="23"/>
      <c r="BE231" s="23"/>
      <c r="BF231" s="23"/>
      <c r="BG231" s="23"/>
      <c r="BH231" s="23"/>
      <c r="BI231" s="23"/>
      <c r="BJ231" s="23"/>
      <c r="BK231" s="23"/>
      <c r="BL231" s="23"/>
      <c r="BM231" s="23"/>
      <c r="BN231" s="23"/>
      <c r="BO231" s="23"/>
      <c r="BP231" s="23"/>
      <c r="BQ231" s="23"/>
      <c r="BR231" s="23"/>
      <c r="BS231" s="23"/>
      <c r="BT231" s="23"/>
      <c r="BU231" s="23"/>
      <c r="BV231" s="23"/>
      <c r="BW231" s="23"/>
      <c r="BX231" s="23"/>
      <c r="BY231" s="23"/>
      <c r="BZ231" s="23"/>
      <c r="CA231" s="23"/>
      <c r="CB231" s="23"/>
      <c r="CC231" s="23"/>
      <c r="CD231" s="23"/>
      <c r="CE231" s="23"/>
      <c r="CF231" s="23"/>
    </row>
    <row r="232" spans="1:84" s="5" customFormat="1" ht="18.75" hidden="1" customHeight="1" x14ac:dyDescent="0.35">
      <c r="A232" s="6" t="s">
        <v>837</v>
      </c>
      <c r="B232" s="6" t="s">
        <v>433</v>
      </c>
      <c r="C232" s="6" t="s">
        <v>978</v>
      </c>
      <c r="D232" s="6" t="s">
        <v>458</v>
      </c>
      <c r="E232" s="6" t="str">
        <f>Yearly!$E$3</f>
        <v>UB</v>
      </c>
      <c r="F232" s="6">
        <v>1</v>
      </c>
      <c r="G232" s="6">
        <v>6</v>
      </c>
      <c r="H232" s="6" t="s">
        <v>16</v>
      </c>
      <c r="I232" s="6">
        <v>1.5</v>
      </c>
      <c r="J232" s="6">
        <v>20.5</v>
      </c>
      <c r="K232" s="6">
        <v>21.2</v>
      </c>
      <c r="L232" s="6">
        <v>18.100000000000001</v>
      </c>
      <c r="M232" s="6">
        <v>18.8</v>
      </c>
      <c r="N232" s="7">
        <v>17.401999999999997</v>
      </c>
      <c r="O232" s="7">
        <v>22.385999999999999</v>
      </c>
      <c r="P232" s="7">
        <v>18.714666666666666</v>
      </c>
      <c r="Q232" s="7">
        <v>16.776500000000002</v>
      </c>
      <c r="R232" s="46">
        <v>17.546000000000003</v>
      </c>
      <c r="S232" s="6" t="s">
        <v>16</v>
      </c>
      <c r="T232" s="42">
        <v>387091</v>
      </c>
      <c r="U232" s="15">
        <v>391384</v>
      </c>
      <c r="V232" s="19">
        <v>53.419096000000003</v>
      </c>
      <c r="W232" s="19">
        <v>-2.1957008999999998</v>
      </c>
      <c r="X232" s="25"/>
      <c r="Y232" s="23" t="str">
        <f t="shared" si="3"/>
        <v>increase</v>
      </c>
      <c r="Z232" s="23"/>
      <c r="AA232" s="23"/>
      <c r="AB232" s="23"/>
      <c r="AC232" s="23"/>
      <c r="AD232" s="23"/>
      <c r="AE232" s="23"/>
      <c r="AF232" s="23"/>
      <c r="AG232" s="23"/>
      <c r="AH232" s="23"/>
      <c r="AI232" s="23"/>
      <c r="AJ232" s="23"/>
      <c r="AK232" s="23"/>
      <c r="AL232" s="23"/>
      <c r="AM232" s="23"/>
      <c r="AN232" s="23"/>
      <c r="AO232" s="23"/>
      <c r="AP232" s="23"/>
      <c r="AQ232" s="23"/>
      <c r="AR232" s="23"/>
      <c r="AS232" s="23"/>
      <c r="AT232" s="23"/>
      <c r="AU232" s="23"/>
      <c r="AV232" s="23"/>
      <c r="AW232" s="23"/>
      <c r="AX232" s="23"/>
      <c r="AY232" s="23"/>
      <c r="AZ232" s="23"/>
      <c r="BA232" s="23"/>
      <c r="BB232" s="23"/>
      <c r="BC232" s="23"/>
      <c r="BD232" s="23"/>
      <c r="BE232" s="23"/>
      <c r="BF232" s="23"/>
      <c r="BG232" s="23"/>
      <c r="BH232" s="23"/>
      <c r="BI232" s="23"/>
      <c r="BJ232" s="23"/>
      <c r="BK232" s="23"/>
      <c r="BL232" s="23"/>
      <c r="BM232" s="23"/>
      <c r="BN232" s="23"/>
      <c r="BO232" s="23"/>
      <c r="BP232" s="23"/>
      <c r="BQ232" s="23"/>
      <c r="BR232" s="23"/>
      <c r="BS232" s="23"/>
      <c r="BT232" s="23"/>
      <c r="BU232" s="23"/>
      <c r="BV232" s="23"/>
      <c r="BW232" s="23"/>
      <c r="BX232" s="23"/>
      <c r="BY232" s="23"/>
      <c r="BZ232" s="23"/>
      <c r="CA232" s="23"/>
      <c r="CB232" s="23"/>
      <c r="CC232" s="23"/>
      <c r="CD232" s="23"/>
      <c r="CE232" s="23"/>
      <c r="CF232" s="23"/>
    </row>
    <row r="233" spans="1:84" s="5" customFormat="1" ht="18.75" hidden="1" customHeight="1" x14ac:dyDescent="0.35">
      <c r="A233" s="6" t="s">
        <v>838</v>
      </c>
      <c r="B233" s="6" t="s">
        <v>433</v>
      </c>
      <c r="C233" s="6" t="s">
        <v>979</v>
      </c>
      <c r="D233" s="6" t="s">
        <v>459</v>
      </c>
      <c r="E233" s="6" t="str">
        <f>Yearly!$E$2</f>
        <v>UT</v>
      </c>
      <c r="F233" s="6">
        <v>2</v>
      </c>
      <c r="G233" s="6">
        <v>3</v>
      </c>
      <c r="H233" s="6" t="s">
        <v>16</v>
      </c>
      <c r="I233" s="6">
        <v>2.5</v>
      </c>
      <c r="J233" s="6">
        <v>42.2</v>
      </c>
      <c r="K233" s="6">
        <v>44.8</v>
      </c>
      <c r="L233" s="6">
        <v>41.1</v>
      </c>
      <c r="M233" s="6">
        <v>44.6</v>
      </c>
      <c r="N233" s="7">
        <v>40.026000000000003</v>
      </c>
      <c r="O233" s="7">
        <v>43.68</v>
      </c>
      <c r="P233" s="7">
        <v>42.350000000000009</v>
      </c>
      <c r="Q233" s="7">
        <v>41.325000000000003</v>
      </c>
      <c r="R233" s="46">
        <v>38.579500000000003</v>
      </c>
      <c r="S233" s="6" t="s">
        <v>9</v>
      </c>
      <c r="T233" s="42">
        <v>385700.36800000002</v>
      </c>
      <c r="U233" s="15">
        <v>386219.93800000002</v>
      </c>
      <c r="V233" s="19">
        <v>53.372635000000002</v>
      </c>
      <c r="W233" s="19">
        <v>-2.2163944999999998</v>
      </c>
      <c r="X233" s="23"/>
      <c r="Y233" s="23" t="str">
        <f t="shared" si="3"/>
        <v>reduction</v>
      </c>
      <c r="Z233" s="23"/>
      <c r="AA233" s="23"/>
      <c r="AB233" s="23"/>
      <c r="AC233" s="23"/>
      <c r="AD233" s="23"/>
      <c r="AE233" s="23"/>
      <c r="AF233" s="23"/>
      <c r="AG233" s="23"/>
      <c r="AH233" s="23"/>
      <c r="AI233" s="23"/>
      <c r="AJ233" s="23"/>
      <c r="AK233" s="23"/>
      <c r="AL233" s="23"/>
      <c r="AM233" s="23"/>
      <c r="AN233" s="23"/>
      <c r="AO233" s="23"/>
      <c r="AP233" s="23"/>
      <c r="AQ233" s="23"/>
      <c r="AR233" s="23"/>
      <c r="AS233" s="23"/>
      <c r="AT233" s="23"/>
      <c r="AU233" s="23"/>
      <c r="AV233" s="23"/>
      <c r="AW233" s="23"/>
      <c r="AX233" s="23"/>
      <c r="AY233" s="23"/>
      <c r="AZ233" s="23"/>
      <c r="BA233" s="23"/>
      <c r="BB233" s="23"/>
      <c r="BC233" s="23"/>
      <c r="BD233" s="23"/>
      <c r="BE233" s="23"/>
      <c r="BF233" s="23"/>
      <c r="BG233" s="23"/>
      <c r="BH233" s="23"/>
      <c r="BI233" s="23"/>
      <c r="BJ233" s="23"/>
      <c r="BK233" s="23"/>
      <c r="BL233" s="23"/>
      <c r="BM233" s="23"/>
      <c r="BN233" s="23"/>
      <c r="BO233" s="23"/>
      <c r="BP233" s="23"/>
      <c r="BQ233" s="23"/>
      <c r="BR233" s="23"/>
      <c r="BS233" s="23"/>
      <c r="BT233" s="23"/>
      <c r="BU233" s="23"/>
      <c r="BV233" s="23"/>
      <c r="BW233" s="23"/>
      <c r="BX233" s="23"/>
      <c r="BY233" s="23"/>
      <c r="BZ233" s="23"/>
      <c r="CA233" s="23"/>
      <c r="CB233" s="23"/>
      <c r="CC233" s="23"/>
      <c r="CD233" s="23"/>
      <c r="CE233" s="23"/>
      <c r="CF233" s="23"/>
    </row>
    <row r="234" spans="1:84" s="5" customFormat="1" ht="18.75" customHeight="1" x14ac:dyDescent="0.35">
      <c r="A234" s="6" t="s">
        <v>839</v>
      </c>
      <c r="B234" s="6" t="s">
        <v>433</v>
      </c>
      <c r="C234" s="6" t="s">
        <v>980</v>
      </c>
      <c r="D234" s="6" t="s">
        <v>460</v>
      </c>
      <c r="E234" s="6" t="str">
        <f>Yearly!$E$3</f>
        <v>UB</v>
      </c>
      <c r="F234" s="6">
        <v>1</v>
      </c>
      <c r="G234" s="6">
        <v>2</v>
      </c>
      <c r="H234" s="6" t="s">
        <v>16</v>
      </c>
      <c r="I234" s="6">
        <v>1.5</v>
      </c>
      <c r="J234" s="6">
        <v>20.9</v>
      </c>
      <c r="K234" s="6">
        <v>22.2</v>
      </c>
      <c r="L234" s="6">
        <v>19.8</v>
      </c>
      <c r="M234" s="6">
        <v>19</v>
      </c>
      <c r="N234" s="7">
        <v>17.821999999999999</v>
      </c>
      <c r="O234" s="7">
        <v>20.945166666666665</v>
      </c>
      <c r="P234" s="7">
        <v>19.609333333333332</v>
      </c>
      <c r="Q234" s="7">
        <v>18.494750000000003</v>
      </c>
      <c r="R234" s="46">
        <v>18.227999999999998</v>
      </c>
      <c r="S234" s="6" t="s">
        <v>16</v>
      </c>
      <c r="T234" s="42">
        <v>390087.53700000001</v>
      </c>
      <c r="U234" s="15">
        <v>388545.18699999998</v>
      </c>
      <c r="V234" s="19">
        <v>53.393642999999997</v>
      </c>
      <c r="W234" s="19">
        <v>-2.1505315</v>
      </c>
      <c r="X234" s="23"/>
      <c r="Y234" s="23" t="str">
        <f t="shared" si="3"/>
        <v>reduction</v>
      </c>
      <c r="Z234" s="23"/>
      <c r="AA234" s="23"/>
      <c r="AB234" s="23"/>
      <c r="AC234" s="23"/>
      <c r="AD234" s="23"/>
      <c r="AE234" s="23"/>
      <c r="AF234" s="23"/>
      <c r="AG234" s="23"/>
      <c r="AH234" s="23"/>
      <c r="AI234" s="23"/>
      <c r="AJ234" s="23"/>
      <c r="AK234" s="23"/>
      <c r="AL234" s="23"/>
      <c r="AM234" s="23"/>
      <c r="AN234" s="23"/>
      <c r="AO234" s="23"/>
      <c r="AP234" s="23"/>
      <c r="AQ234" s="23"/>
      <c r="AR234" s="23"/>
      <c r="AS234" s="23"/>
      <c r="AT234" s="23"/>
      <c r="AU234" s="23"/>
      <c r="AV234" s="23"/>
      <c r="AW234" s="23"/>
      <c r="AX234" s="23"/>
      <c r="AY234" s="23"/>
      <c r="AZ234" s="23"/>
      <c r="BA234" s="23"/>
      <c r="BB234" s="23"/>
      <c r="BC234" s="23"/>
      <c r="BD234" s="23"/>
      <c r="BE234" s="23"/>
      <c r="BF234" s="23"/>
      <c r="BG234" s="23"/>
      <c r="BH234" s="23"/>
      <c r="BI234" s="23"/>
      <c r="BJ234" s="23"/>
      <c r="BK234" s="23"/>
      <c r="BL234" s="23"/>
      <c r="BM234" s="23"/>
      <c r="BN234" s="23"/>
      <c r="BO234" s="23"/>
      <c r="BP234" s="23"/>
      <c r="BQ234" s="23"/>
      <c r="BR234" s="23"/>
      <c r="BS234" s="23"/>
      <c r="BT234" s="23"/>
      <c r="BU234" s="23"/>
      <c r="BV234" s="23"/>
      <c r="BW234" s="23"/>
      <c r="BX234" s="23"/>
      <c r="BY234" s="23"/>
      <c r="BZ234" s="23"/>
      <c r="CA234" s="23"/>
      <c r="CB234" s="23"/>
      <c r="CC234" s="23"/>
      <c r="CD234" s="23"/>
      <c r="CE234" s="23"/>
      <c r="CF234" s="23"/>
    </row>
    <row r="235" spans="1:84" s="5" customFormat="1" ht="18.75" hidden="1" customHeight="1" x14ac:dyDescent="0.35">
      <c r="A235" s="6" t="s">
        <v>840</v>
      </c>
      <c r="B235" s="6" t="s">
        <v>433</v>
      </c>
      <c r="C235" s="6" t="s">
        <v>981</v>
      </c>
      <c r="D235" s="6"/>
      <c r="E235" s="6" t="s">
        <v>15</v>
      </c>
      <c r="F235" s="6">
        <v>5</v>
      </c>
      <c r="G235" s="6">
        <v>2</v>
      </c>
      <c r="H235" s="6" t="s">
        <v>461</v>
      </c>
      <c r="I235" s="6">
        <v>2</v>
      </c>
      <c r="J235" s="6" t="s">
        <v>41</v>
      </c>
      <c r="K235" s="6" t="s">
        <v>41</v>
      </c>
      <c r="L235" s="6" t="s">
        <v>41</v>
      </c>
      <c r="M235" s="6" t="s">
        <v>41</v>
      </c>
      <c r="N235" s="7" t="s">
        <v>41</v>
      </c>
      <c r="O235" s="7" t="s">
        <v>41</v>
      </c>
      <c r="P235" s="7" t="s">
        <v>41</v>
      </c>
      <c r="Q235" s="7">
        <v>24.7776</v>
      </c>
      <c r="R235" s="46">
        <v>38.172272727272734</v>
      </c>
      <c r="S235" s="48" t="s">
        <v>9</v>
      </c>
      <c r="T235" s="42">
        <v>392441</v>
      </c>
      <c r="U235" s="15">
        <v>391747</v>
      </c>
      <c r="V235" s="19">
        <v>53.422463999999998</v>
      </c>
      <c r="W235" s="19">
        <v>-2.1152112000000001</v>
      </c>
      <c r="X235" s="23"/>
      <c r="Y235" s="23" t="str">
        <f t="shared" si="3"/>
        <v>increase</v>
      </c>
      <c r="Z235" s="23"/>
      <c r="AA235" s="23"/>
      <c r="AB235" s="23"/>
      <c r="AC235" s="23"/>
      <c r="AD235" s="23"/>
      <c r="AE235" s="23"/>
      <c r="AF235" s="23"/>
      <c r="AG235" s="23"/>
      <c r="AH235" s="23"/>
      <c r="AI235" s="23"/>
      <c r="AJ235" s="23"/>
      <c r="AK235" s="23"/>
      <c r="AL235" s="23"/>
      <c r="AM235" s="23"/>
      <c r="AN235" s="23"/>
      <c r="AO235" s="23"/>
      <c r="AP235" s="23"/>
      <c r="AQ235" s="23"/>
      <c r="AR235" s="23"/>
      <c r="AS235" s="23"/>
      <c r="AT235" s="23"/>
      <c r="AU235" s="23"/>
      <c r="AV235" s="23"/>
      <c r="AW235" s="23"/>
      <c r="AX235" s="23"/>
      <c r="AY235" s="23"/>
      <c r="AZ235" s="23"/>
      <c r="BA235" s="23"/>
      <c r="BB235" s="23"/>
      <c r="BC235" s="23"/>
      <c r="BD235" s="23"/>
      <c r="BE235" s="23"/>
      <c r="BF235" s="23"/>
      <c r="BG235" s="23"/>
      <c r="BH235" s="23"/>
      <c r="BI235" s="23"/>
      <c r="BJ235" s="23"/>
      <c r="BK235" s="23"/>
      <c r="BL235" s="23"/>
      <c r="BM235" s="23"/>
      <c r="BN235" s="23"/>
      <c r="BO235" s="23"/>
      <c r="BP235" s="23"/>
      <c r="BQ235" s="23"/>
      <c r="BR235" s="23"/>
      <c r="BS235" s="23"/>
      <c r="BT235" s="23"/>
      <c r="BU235" s="23"/>
      <c r="BV235" s="23"/>
      <c r="BW235" s="23"/>
      <c r="BX235" s="23"/>
      <c r="BY235" s="23"/>
      <c r="BZ235" s="23"/>
      <c r="CA235" s="23"/>
      <c r="CB235" s="23"/>
      <c r="CC235" s="23"/>
      <c r="CD235" s="23"/>
      <c r="CE235" s="23"/>
      <c r="CF235" s="23"/>
    </row>
    <row r="236" spans="1:84" s="5" customFormat="1" ht="18.75" hidden="1" customHeight="1" x14ac:dyDescent="0.35">
      <c r="A236" s="6" t="s">
        <v>841</v>
      </c>
      <c r="B236" s="6" t="s">
        <v>433</v>
      </c>
      <c r="C236" s="6" t="s">
        <v>982</v>
      </c>
      <c r="D236" s="6"/>
      <c r="E236" s="6" t="s">
        <v>15</v>
      </c>
      <c r="F236" s="6">
        <v>30</v>
      </c>
      <c r="G236" s="6">
        <v>2</v>
      </c>
      <c r="H236" s="6" t="s">
        <v>461</v>
      </c>
      <c r="I236" s="6">
        <v>2.5</v>
      </c>
      <c r="J236" s="6" t="s">
        <v>41</v>
      </c>
      <c r="K236" s="6" t="s">
        <v>41</v>
      </c>
      <c r="L236" s="6" t="s">
        <v>41</v>
      </c>
      <c r="M236" s="6" t="s">
        <v>41</v>
      </c>
      <c r="N236" s="7" t="s">
        <v>41</v>
      </c>
      <c r="O236" s="7" t="s">
        <v>41</v>
      </c>
      <c r="P236" s="7" t="s">
        <v>41</v>
      </c>
      <c r="Q236" s="7" t="s">
        <v>41</v>
      </c>
      <c r="R236" s="46">
        <v>34.697454545454541</v>
      </c>
      <c r="S236" s="48" t="s">
        <v>9</v>
      </c>
      <c r="T236" s="42">
        <v>389480</v>
      </c>
      <c r="U236" s="15">
        <v>390957</v>
      </c>
      <c r="V236" s="19">
        <v>53.415312</v>
      </c>
      <c r="W236" s="19">
        <v>-2.1597406000000001</v>
      </c>
      <c r="X236" s="23"/>
      <c r="Y236" s="23" t="str">
        <f t="shared" si="3"/>
        <v>reduction</v>
      </c>
      <c r="Z236" s="23"/>
      <c r="AA236" s="23"/>
      <c r="AB236" s="23"/>
      <c r="AC236" s="23"/>
      <c r="AD236" s="23"/>
      <c r="AE236" s="23"/>
      <c r="AF236" s="23"/>
      <c r="AG236" s="23"/>
      <c r="AH236" s="23"/>
      <c r="AI236" s="23"/>
      <c r="AJ236" s="23"/>
      <c r="AK236" s="23"/>
      <c r="AL236" s="23"/>
      <c r="AM236" s="23"/>
      <c r="AN236" s="23"/>
      <c r="AO236" s="23"/>
      <c r="AP236" s="23"/>
      <c r="AQ236" s="23"/>
      <c r="AR236" s="23"/>
      <c r="AS236" s="23"/>
      <c r="AT236" s="23"/>
      <c r="AU236" s="23"/>
      <c r="AV236" s="23"/>
      <c r="AW236" s="23"/>
      <c r="AX236" s="23"/>
      <c r="AY236" s="23"/>
      <c r="AZ236" s="23"/>
      <c r="BA236" s="23"/>
      <c r="BB236" s="23"/>
      <c r="BC236" s="23"/>
      <c r="BD236" s="23"/>
      <c r="BE236" s="23"/>
      <c r="BF236" s="23"/>
      <c r="BG236" s="23"/>
      <c r="BH236" s="23"/>
      <c r="BI236" s="23"/>
      <c r="BJ236" s="23"/>
      <c r="BK236" s="23"/>
      <c r="BL236" s="23"/>
      <c r="BM236" s="23"/>
      <c r="BN236" s="23"/>
      <c r="BO236" s="23"/>
      <c r="BP236" s="23"/>
      <c r="BQ236" s="23"/>
      <c r="BR236" s="23"/>
      <c r="BS236" s="23"/>
      <c r="BT236" s="23"/>
      <c r="BU236" s="23"/>
      <c r="BV236" s="23"/>
      <c r="BW236" s="23"/>
      <c r="BX236" s="23"/>
      <c r="BY236" s="23"/>
      <c r="BZ236" s="23"/>
      <c r="CA236" s="23"/>
      <c r="CB236" s="23"/>
      <c r="CC236" s="23"/>
      <c r="CD236" s="23"/>
      <c r="CE236" s="23"/>
      <c r="CF236" s="23"/>
    </row>
    <row r="237" spans="1:84" s="5" customFormat="1" ht="18.75" hidden="1" customHeight="1" x14ac:dyDescent="0.35">
      <c r="A237" s="6" t="s">
        <v>842</v>
      </c>
      <c r="B237" s="6" t="s">
        <v>433</v>
      </c>
      <c r="C237" s="6" t="s">
        <v>983</v>
      </c>
      <c r="D237" s="6"/>
      <c r="E237" s="6" t="s">
        <v>15</v>
      </c>
      <c r="F237" s="6">
        <v>10</v>
      </c>
      <c r="G237" s="6">
        <v>2</v>
      </c>
      <c r="H237" s="6" t="s">
        <v>461</v>
      </c>
      <c r="I237" s="6">
        <v>2.5</v>
      </c>
      <c r="J237" s="6" t="s">
        <v>41</v>
      </c>
      <c r="K237" s="6" t="s">
        <v>41</v>
      </c>
      <c r="L237" s="6" t="s">
        <v>41</v>
      </c>
      <c r="M237" s="6" t="s">
        <v>41</v>
      </c>
      <c r="N237" s="7" t="s">
        <v>41</v>
      </c>
      <c r="O237" s="7" t="s">
        <v>41</v>
      </c>
      <c r="P237" s="7" t="s">
        <v>41</v>
      </c>
      <c r="Q237" s="7" t="s">
        <v>41</v>
      </c>
      <c r="R237" s="46">
        <v>37.587500000000006</v>
      </c>
      <c r="S237" s="48" t="s">
        <v>9</v>
      </c>
      <c r="T237" s="42">
        <v>390416</v>
      </c>
      <c r="U237" s="15">
        <v>390087</v>
      </c>
      <c r="V237" s="19">
        <v>53.407510000000002</v>
      </c>
      <c r="W237" s="19">
        <v>-2.1456316000000002</v>
      </c>
      <c r="X237" s="23"/>
      <c r="Y237" s="23" t="str">
        <f t="shared" si="3"/>
        <v>reduction</v>
      </c>
      <c r="Z237" s="23"/>
      <c r="AA237" s="23"/>
      <c r="AB237" s="23"/>
      <c r="AC237" s="23"/>
      <c r="AD237" s="23"/>
      <c r="AE237" s="23"/>
      <c r="AF237" s="23"/>
      <c r="AG237" s="23"/>
      <c r="AH237" s="23"/>
      <c r="AI237" s="23"/>
      <c r="AJ237" s="23"/>
      <c r="AK237" s="23"/>
      <c r="AL237" s="23"/>
      <c r="AM237" s="23"/>
      <c r="AN237" s="23"/>
      <c r="AO237" s="23"/>
      <c r="AP237" s="23"/>
      <c r="AQ237" s="23"/>
      <c r="AR237" s="23"/>
      <c r="AS237" s="23"/>
      <c r="AT237" s="23"/>
      <c r="AU237" s="23"/>
      <c r="AV237" s="23"/>
      <c r="AW237" s="23"/>
      <c r="AX237" s="23"/>
      <c r="AY237" s="23"/>
      <c r="AZ237" s="23"/>
      <c r="BA237" s="23"/>
      <c r="BB237" s="23"/>
      <c r="BC237" s="23"/>
      <c r="BD237" s="23"/>
      <c r="BE237" s="23"/>
      <c r="BF237" s="23"/>
      <c r="BG237" s="23"/>
      <c r="BH237" s="23"/>
      <c r="BI237" s="23"/>
      <c r="BJ237" s="23"/>
      <c r="BK237" s="23"/>
      <c r="BL237" s="23"/>
      <c r="BM237" s="23"/>
      <c r="BN237" s="23"/>
      <c r="BO237" s="23"/>
      <c r="BP237" s="23"/>
      <c r="BQ237" s="23"/>
      <c r="BR237" s="23"/>
      <c r="BS237" s="23"/>
      <c r="BT237" s="23"/>
      <c r="BU237" s="23"/>
      <c r="BV237" s="23"/>
      <c r="BW237" s="23"/>
      <c r="BX237" s="23"/>
      <c r="BY237" s="23"/>
      <c r="BZ237" s="23"/>
      <c r="CA237" s="23"/>
      <c r="CB237" s="23"/>
      <c r="CC237" s="23"/>
      <c r="CD237" s="23"/>
      <c r="CE237" s="23"/>
      <c r="CF237" s="23"/>
    </row>
    <row r="238" spans="1:84" s="5" customFormat="1" ht="18.75" hidden="1" customHeight="1" x14ac:dyDescent="0.35">
      <c r="A238" s="6" t="s">
        <v>843</v>
      </c>
      <c r="B238" s="6" t="s">
        <v>433</v>
      </c>
      <c r="C238" s="6" t="s">
        <v>984</v>
      </c>
      <c r="D238" s="6"/>
      <c r="E238" s="6" t="s">
        <v>15</v>
      </c>
      <c r="F238" s="6">
        <v>6</v>
      </c>
      <c r="G238" s="6">
        <v>2</v>
      </c>
      <c r="H238" s="6" t="s">
        <v>461</v>
      </c>
      <c r="I238" s="6">
        <v>2.5</v>
      </c>
      <c r="J238" s="6" t="s">
        <v>41</v>
      </c>
      <c r="K238" s="6" t="s">
        <v>41</v>
      </c>
      <c r="L238" s="6" t="s">
        <v>41</v>
      </c>
      <c r="M238" s="6" t="s">
        <v>41</v>
      </c>
      <c r="N238" s="7" t="s">
        <v>41</v>
      </c>
      <c r="O238" s="7" t="s">
        <v>41</v>
      </c>
      <c r="P238" s="7" t="s">
        <v>41</v>
      </c>
      <c r="Q238" s="7" t="s">
        <v>41</v>
      </c>
      <c r="R238" s="46">
        <v>41.338499999999996</v>
      </c>
      <c r="S238" s="48" t="s">
        <v>9</v>
      </c>
      <c r="T238" s="42">
        <v>388304</v>
      </c>
      <c r="U238" s="15">
        <v>390351</v>
      </c>
      <c r="V238" s="19">
        <v>53.409840000000003</v>
      </c>
      <c r="W238" s="19">
        <v>-2.1774108999999999</v>
      </c>
      <c r="X238" s="23"/>
      <c r="Y238" s="23" t="str">
        <f t="shared" si="3"/>
        <v>reduction</v>
      </c>
      <c r="Z238" s="23"/>
      <c r="AA238" s="23"/>
      <c r="AB238" s="23"/>
      <c r="AC238" s="23"/>
      <c r="AD238" s="23"/>
      <c r="AE238" s="23"/>
      <c r="AF238" s="23"/>
      <c r="AG238" s="23"/>
      <c r="AH238" s="23"/>
      <c r="AI238" s="23"/>
      <c r="AJ238" s="23"/>
      <c r="AK238" s="23"/>
      <c r="AL238" s="23"/>
      <c r="AM238" s="23"/>
      <c r="AN238" s="23"/>
      <c r="AO238" s="23"/>
      <c r="AP238" s="23"/>
      <c r="AQ238" s="23"/>
      <c r="AR238" s="23"/>
      <c r="AS238" s="23"/>
      <c r="AT238" s="23"/>
      <c r="AU238" s="23"/>
      <c r="AV238" s="23"/>
      <c r="AW238" s="23"/>
      <c r="AX238" s="23"/>
      <c r="AY238" s="23"/>
      <c r="AZ238" s="23"/>
      <c r="BA238" s="23"/>
      <c r="BB238" s="23"/>
      <c r="BC238" s="23"/>
      <c r="BD238" s="23"/>
      <c r="BE238" s="23"/>
      <c r="BF238" s="23"/>
      <c r="BG238" s="23"/>
      <c r="BH238" s="23"/>
      <c r="BI238" s="23"/>
      <c r="BJ238" s="23"/>
      <c r="BK238" s="23"/>
      <c r="BL238" s="23"/>
      <c r="BM238" s="23"/>
      <c r="BN238" s="23"/>
      <c r="BO238" s="23"/>
      <c r="BP238" s="23"/>
      <c r="BQ238" s="23"/>
      <c r="BR238" s="23"/>
      <c r="BS238" s="23"/>
      <c r="BT238" s="23"/>
      <c r="BU238" s="23"/>
      <c r="BV238" s="23"/>
      <c r="BW238" s="23"/>
      <c r="BX238" s="23"/>
      <c r="BY238" s="23"/>
      <c r="BZ238" s="23"/>
      <c r="CA238" s="23"/>
      <c r="CB238" s="23"/>
      <c r="CC238" s="23"/>
      <c r="CD238" s="23"/>
      <c r="CE238" s="23"/>
      <c r="CF238" s="23"/>
    </row>
    <row r="239" spans="1:84" s="23" customFormat="1" ht="18.75" hidden="1" customHeight="1" x14ac:dyDescent="0.35">
      <c r="A239" s="6" t="s">
        <v>844</v>
      </c>
      <c r="B239" s="6" t="s">
        <v>433</v>
      </c>
      <c r="C239" s="6" t="s">
        <v>985</v>
      </c>
      <c r="D239" s="6"/>
      <c r="E239" s="6" t="s">
        <v>15</v>
      </c>
      <c r="F239" s="6">
        <v>2</v>
      </c>
      <c r="G239" s="6">
        <v>2</v>
      </c>
      <c r="H239" s="6" t="s">
        <v>461</v>
      </c>
      <c r="I239" s="6">
        <v>2.5</v>
      </c>
      <c r="J239" s="6" t="s">
        <v>41</v>
      </c>
      <c r="K239" s="6" t="s">
        <v>41</v>
      </c>
      <c r="L239" s="6" t="s">
        <v>41</v>
      </c>
      <c r="M239" s="6" t="s">
        <v>41</v>
      </c>
      <c r="N239" s="7" t="s">
        <v>41</v>
      </c>
      <c r="O239" s="7" t="s">
        <v>41</v>
      </c>
      <c r="P239" s="7" t="s">
        <v>41</v>
      </c>
      <c r="Q239" s="7" t="s">
        <v>41</v>
      </c>
      <c r="R239" s="46">
        <v>23.986250000000002</v>
      </c>
      <c r="S239" s="48" t="s">
        <v>9</v>
      </c>
      <c r="T239" s="42">
        <v>395020</v>
      </c>
      <c r="U239" s="15">
        <v>385360</v>
      </c>
      <c r="V239" s="19">
        <v>53.365085000000001</v>
      </c>
      <c r="W239" s="19">
        <v>-2.0763001999999999</v>
      </c>
      <c r="Y239" s="23" t="str">
        <f t="shared" si="3"/>
        <v>reduction</v>
      </c>
    </row>
    <row r="240" spans="1:84" s="23" customFormat="1" ht="18.75" hidden="1" customHeight="1" x14ac:dyDescent="0.35">
      <c r="A240" s="29" t="s">
        <v>845</v>
      </c>
      <c r="B240" s="29" t="s">
        <v>462</v>
      </c>
      <c r="C240" s="29" t="s">
        <v>956</v>
      </c>
      <c r="D240" s="29" t="s">
        <v>463</v>
      </c>
      <c r="E240" s="29" t="s">
        <v>15</v>
      </c>
      <c r="F240" s="29">
        <v>1</v>
      </c>
      <c r="G240" s="29">
        <v>2</v>
      </c>
      <c r="H240" s="29" t="s">
        <v>16</v>
      </c>
      <c r="I240" s="29">
        <v>3</v>
      </c>
      <c r="J240" s="29">
        <v>35.700000000000003</v>
      </c>
      <c r="K240" s="29">
        <v>32.9</v>
      </c>
      <c r="L240" s="29">
        <v>26.5</v>
      </c>
      <c r="M240" s="29">
        <v>28.2</v>
      </c>
      <c r="N240" s="29">
        <v>26.2</v>
      </c>
      <c r="O240" s="27">
        <v>29.69081818181818</v>
      </c>
      <c r="P240" s="27">
        <v>28.057333333333329</v>
      </c>
      <c r="Q240" s="27">
        <v>25.83175</v>
      </c>
      <c r="R240" s="47">
        <v>25.4541</v>
      </c>
      <c r="S240" s="29" t="s">
        <v>9</v>
      </c>
      <c r="T240" s="43">
        <v>394050</v>
      </c>
      <c r="U240" s="16">
        <v>397190</v>
      </c>
      <c r="V240" s="20">
        <v>53.471409000000001</v>
      </c>
      <c r="W240" s="20">
        <v>-2.0911045000000001</v>
      </c>
      <c r="Y240" s="23" t="str">
        <f t="shared" si="3"/>
        <v>reduction</v>
      </c>
    </row>
    <row r="241" spans="1:25" s="23" customFormat="1" ht="18.75" hidden="1" customHeight="1" x14ac:dyDescent="0.35">
      <c r="A241" s="29" t="s">
        <v>846</v>
      </c>
      <c r="B241" s="29" t="s">
        <v>462</v>
      </c>
      <c r="C241" s="29" t="s">
        <v>957</v>
      </c>
      <c r="D241" s="29" t="s">
        <v>464</v>
      </c>
      <c r="E241" s="29" t="s">
        <v>19</v>
      </c>
      <c r="F241" s="29">
        <v>1</v>
      </c>
      <c r="G241" s="29">
        <v>2</v>
      </c>
      <c r="H241" s="29" t="s">
        <v>16</v>
      </c>
      <c r="I241" s="29">
        <v>3</v>
      </c>
      <c r="J241" s="29" t="s">
        <v>22</v>
      </c>
      <c r="K241" s="29">
        <v>30.1</v>
      </c>
      <c r="L241" s="29">
        <v>30.4</v>
      </c>
      <c r="M241" s="29">
        <v>26.6</v>
      </c>
      <c r="N241" s="29">
        <v>27.2</v>
      </c>
      <c r="O241" s="27">
        <v>29.233750000000001</v>
      </c>
      <c r="P241" s="27">
        <v>28.622</v>
      </c>
      <c r="Q241" s="27">
        <v>23.743749999999995</v>
      </c>
      <c r="R241" s="47">
        <v>25.684909090909095</v>
      </c>
      <c r="S241" s="29" t="s">
        <v>16</v>
      </c>
      <c r="T241" s="43">
        <v>394788</v>
      </c>
      <c r="U241" s="16">
        <v>394933</v>
      </c>
      <c r="V241" s="20">
        <v>53.451129999999999</v>
      </c>
      <c r="W241" s="20">
        <v>-2.0799482999999999</v>
      </c>
      <c r="Y241" s="23" t="str">
        <f t="shared" si="3"/>
        <v>increase</v>
      </c>
    </row>
    <row r="242" spans="1:25" s="23" customFormat="1" ht="18.75" hidden="1" customHeight="1" x14ac:dyDescent="0.35">
      <c r="A242" s="29" t="s">
        <v>847</v>
      </c>
      <c r="B242" s="29" t="s">
        <v>462</v>
      </c>
      <c r="C242" s="29" t="s">
        <v>958</v>
      </c>
      <c r="D242" s="29" t="s">
        <v>465</v>
      </c>
      <c r="E242" s="29" t="s">
        <v>19</v>
      </c>
      <c r="F242" s="29">
        <v>3</v>
      </c>
      <c r="G242" s="29">
        <v>2</v>
      </c>
      <c r="H242" s="29" t="s">
        <v>16</v>
      </c>
      <c r="I242" s="29">
        <v>3</v>
      </c>
      <c r="J242" s="29">
        <v>30.5</v>
      </c>
      <c r="K242" s="29">
        <v>29.4</v>
      </c>
      <c r="L242" s="29">
        <v>26.6</v>
      </c>
      <c r="M242" s="29" t="s">
        <v>22</v>
      </c>
      <c r="N242" s="29">
        <v>30.9</v>
      </c>
      <c r="O242" s="27">
        <v>31.903083333333331</v>
      </c>
      <c r="P242" s="27">
        <v>29.274666666666672</v>
      </c>
      <c r="Q242" s="27">
        <v>27.992250000000002</v>
      </c>
      <c r="R242" s="47">
        <v>28.474909090909094</v>
      </c>
      <c r="S242" s="29" t="s">
        <v>9</v>
      </c>
      <c r="T242" s="43">
        <v>390560</v>
      </c>
      <c r="U242" s="16">
        <v>395415</v>
      </c>
      <c r="V242" s="20">
        <v>53.455402999999997</v>
      </c>
      <c r="W242" s="20">
        <v>-2.1436272000000001</v>
      </c>
      <c r="Y242" s="23" t="str">
        <f t="shared" si="3"/>
        <v>increase</v>
      </c>
    </row>
    <row r="243" spans="1:25" s="23" customFormat="1" ht="18.75" customHeight="1" x14ac:dyDescent="0.35">
      <c r="A243" s="29" t="s">
        <v>848</v>
      </c>
      <c r="B243" s="29" t="s">
        <v>462</v>
      </c>
      <c r="C243" s="29" t="s">
        <v>959</v>
      </c>
      <c r="D243" s="29" t="s">
        <v>466</v>
      </c>
      <c r="E243" s="29" t="s">
        <v>19</v>
      </c>
      <c r="F243" s="29">
        <v>1</v>
      </c>
      <c r="G243" s="29">
        <v>2</v>
      </c>
      <c r="H243" s="29" t="s">
        <v>16</v>
      </c>
      <c r="I243" s="29">
        <v>3</v>
      </c>
      <c r="J243" s="29">
        <v>17</v>
      </c>
      <c r="K243" s="29">
        <v>17.600000000000001</v>
      </c>
      <c r="L243" s="29">
        <v>16.100000000000001</v>
      </c>
      <c r="M243" s="29">
        <v>15.3</v>
      </c>
      <c r="N243" s="29">
        <v>14.1</v>
      </c>
      <c r="O243" s="27">
        <v>15.99325</v>
      </c>
      <c r="P243" s="27">
        <v>14.820666666666666</v>
      </c>
      <c r="Q243" s="27">
        <v>13.91209090909091</v>
      </c>
      <c r="R243" s="47">
        <v>13.375090909090909</v>
      </c>
      <c r="S243" s="29" t="s">
        <v>16</v>
      </c>
      <c r="T243" s="43">
        <v>400507</v>
      </c>
      <c r="U243" s="16">
        <v>396518</v>
      </c>
      <c r="V243" s="20">
        <v>53.465403999999999</v>
      </c>
      <c r="W243" s="20">
        <v>-1.9938307</v>
      </c>
      <c r="Y243" s="23" t="str">
        <f t="shared" si="3"/>
        <v>reduction</v>
      </c>
    </row>
    <row r="244" spans="1:25" s="23" customFormat="1" ht="18.75" hidden="1" customHeight="1" x14ac:dyDescent="0.35">
      <c r="A244" s="29" t="s">
        <v>849</v>
      </c>
      <c r="B244" s="29" t="s">
        <v>462</v>
      </c>
      <c r="C244" s="29" t="s">
        <v>960</v>
      </c>
      <c r="D244" s="29" t="s">
        <v>467</v>
      </c>
      <c r="E244" s="29" t="s">
        <v>19</v>
      </c>
      <c r="F244" s="29">
        <v>0</v>
      </c>
      <c r="G244" s="29">
        <v>53</v>
      </c>
      <c r="H244" s="29" t="s">
        <v>185</v>
      </c>
      <c r="I244" s="29">
        <v>3</v>
      </c>
      <c r="J244" s="29">
        <v>19.8</v>
      </c>
      <c r="K244" s="29">
        <v>19.600000000000001</v>
      </c>
      <c r="L244" s="29">
        <v>18.899999999999999</v>
      </c>
      <c r="M244" s="29">
        <v>17.3</v>
      </c>
      <c r="N244" s="29">
        <v>16.7</v>
      </c>
      <c r="O244" s="27">
        <v>19.540181818181818</v>
      </c>
      <c r="P244" s="27">
        <v>17.746666666666666</v>
      </c>
      <c r="Q244" s="27">
        <v>14.5725</v>
      </c>
      <c r="R244" s="47">
        <v>16.19890909090909</v>
      </c>
      <c r="S244" s="29" t="s">
        <v>16</v>
      </c>
      <c r="T244" s="43">
        <v>393451</v>
      </c>
      <c r="U244" s="16">
        <v>394330</v>
      </c>
      <c r="V244" s="20">
        <v>53.445695000000001</v>
      </c>
      <c r="W244" s="20">
        <v>-2.1000678000000002</v>
      </c>
      <c r="Y244" s="23" t="str">
        <f t="shared" si="3"/>
        <v>increase</v>
      </c>
    </row>
    <row r="245" spans="1:25" s="23" customFormat="1" ht="18.75" hidden="1" customHeight="1" x14ac:dyDescent="0.35">
      <c r="A245" s="29" t="s">
        <v>850</v>
      </c>
      <c r="B245" s="29" t="s">
        <v>462</v>
      </c>
      <c r="C245" s="29" t="s">
        <v>903</v>
      </c>
      <c r="D245" s="29" t="s">
        <v>468</v>
      </c>
      <c r="E245" s="29" t="s">
        <v>15</v>
      </c>
      <c r="F245" s="29">
        <v>1</v>
      </c>
      <c r="G245" s="29">
        <v>1</v>
      </c>
      <c r="H245" s="29" t="s">
        <v>16</v>
      </c>
      <c r="I245" s="29">
        <v>3</v>
      </c>
      <c r="J245" s="29">
        <v>44.3</v>
      </c>
      <c r="K245" s="29">
        <v>42.6</v>
      </c>
      <c r="L245" s="29">
        <v>38.4</v>
      </c>
      <c r="M245" s="29">
        <v>33.6</v>
      </c>
      <c r="N245" s="29">
        <v>40</v>
      </c>
      <c r="O245" s="27">
        <v>41.405000000000001</v>
      </c>
      <c r="P245" s="27">
        <v>39.49733333333333</v>
      </c>
      <c r="Q245" s="27">
        <v>35.090000000000003</v>
      </c>
      <c r="R245" s="47">
        <v>37.512818181818183</v>
      </c>
      <c r="S245" s="29" t="s">
        <v>9</v>
      </c>
      <c r="T245" s="43">
        <v>392516</v>
      </c>
      <c r="U245" s="16">
        <v>396748</v>
      </c>
      <c r="V245" s="20">
        <v>53.467416999999998</v>
      </c>
      <c r="W245" s="20">
        <v>-2.1142034000000001</v>
      </c>
      <c r="Y245" s="23" t="str">
        <f t="shared" si="3"/>
        <v>increase</v>
      </c>
    </row>
    <row r="246" spans="1:25" s="23" customFormat="1" ht="18.75" hidden="1" customHeight="1" x14ac:dyDescent="0.35">
      <c r="A246" s="29" t="s">
        <v>851</v>
      </c>
      <c r="B246" s="29" t="s">
        <v>462</v>
      </c>
      <c r="C246" s="29" t="s">
        <v>904</v>
      </c>
      <c r="D246" s="29" t="s">
        <v>469</v>
      </c>
      <c r="E246" s="29" t="s">
        <v>15</v>
      </c>
      <c r="F246" s="29">
        <v>1</v>
      </c>
      <c r="G246" s="29">
        <v>2</v>
      </c>
      <c r="H246" s="29" t="s">
        <v>16</v>
      </c>
      <c r="I246" s="29">
        <v>3</v>
      </c>
      <c r="J246" s="29">
        <v>71.8</v>
      </c>
      <c r="K246" s="29">
        <v>58.9</v>
      </c>
      <c r="L246" s="29">
        <v>68</v>
      </c>
      <c r="M246" s="29">
        <v>64.599999999999994</v>
      </c>
      <c r="N246" s="29">
        <v>61.1</v>
      </c>
      <c r="O246" s="27">
        <v>62.827916666666674</v>
      </c>
      <c r="P246" s="27">
        <v>58.424666666666667</v>
      </c>
      <c r="Q246" s="27">
        <v>56.697900000000004</v>
      </c>
      <c r="R246" s="47">
        <v>55.064454545454545</v>
      </c>
      <c r="S246" s="29" t="s">
        <v>9</v>
      </c>
      <c r="T246" s="43">
        <v>400390</v>
      </c>
      <c r="U246" s="16">
        <v>396025</v>
      </c>
      <c r="V246" s="20">
        <v>53.460973000000003</v>
      </c>
      <c r="W246" s="20">
        <v>-1.9955935</v>
      </c>
      <c r="Y246" s="23" t="str">
        <f t="shared" si="3"/>
        <v>reduction</v>
      </c>
    </row>
    <row r="247" spans="1:25" s="23" customFormat="1" ht="18.75" hidden="1" customHeight="1" x14ac:dyDescent="0.35">
      <c r="A247" s="29" t="s">
        <v>852</v>
      </c>
      <c r="B247" s="29" t="s">
        <v>462</v>
      </c>
      <c r="C247" s="29" t="s">
        <v>905</v>
      </c>
      <c r="D247" s="29"/>
      <c r="E247" s="12" t="s">
        <v>19</v>
      </c>
      <c r="F247" s="29">
        <v>0</v>
      </c>
      <c r="G247" s="29">
        <v>53</v>
      </c>
      <c r="H247" s="29" t="s">
        <v>185</v>
      </c>
      <c r="I247" s="29">
        <v>3</v>
      </c>
      <c r="J247" s="29" t="s">
        <v>22</v>
      </c>
      <c r="K247" s="29" t="s">
        <v>22</v>
      </c>
      <c r="L247" s="29" t="s">
        <v>22</v>
      </c>
      <c r="M247" s="29" t="s">
        <v>22</v>
      </c>
      <c r="N247" s="29" t="s">
        <v>22</v>
      </c>
      <c r="O247" s="27">
        <v>19.997249999999998</v>
      </c>
      <c r="P247" s="27">
        <v>17.614666666666668</v>
      </c>
      <c r="Q247" s="27">
        <v>14.340499999999997</v>
      </c>
      <c r="R247" s="47">
        <v>16.148181818181818</v>
      </c>
      <c r="S247" s="29" t="s">
        <v>16</v>
      </c>
      <c r="T247" s="43">
        <v>393451</v>
      </c>
      <c r="U247" s="16">
        <v>394330</v>
      </c>
      <c r="V247" s="20">
        <v>53.445695000000001</v>
      </c>
      <c r="W247" s="20">
        <v>-2.1000678000000002</v>
      </c>
      <c r="Y247" s="23" t="str">
        <f t="shared" si="3"/>
        <v>increase</v>
      </c>
    </row>
    <row r="248" spans="1:25" s="23" customFormat="1" ht="18.75" hidden="1" customHeight="1" x14ac:dyDescent="0.35">
      <c r="A248" s="29" t="s">
        <v>853</v>
      </c>
      <c r="B248" s="29" t="s">
        <v>462</v>
      </c>
      <c r="C248" s="29" t="s">
        <v>906</v>
      </c>
      <c r="D248" s="29" t="s">
        <v>470</v>
      </c>
      <c r="E248" s="29" t="s">
        <v>15</v>
      </c>
      <c r="F248" s="29">
        <v>10</v>
      </c>
      <c r="G248" s="29">
        <v>3</v>
      </c>
      <c r="H248" s="29" t="s">
        <v>16</v>
      </c>
      <c r="I248" s="29">
        <v>3</v>
      </c>
      <c r="J248" s="29">
        <v>44.8</v>
      </c>
      <c r="K248" s="29">
        <v>43.2</v>
      </c>
      <c r="L248" s="29">
        <v>39.299999999999997</v>
      </c>
      <c r="M248" s="29">
        <v>42.3</v>
      </c>
      <c r="N248" s="29">
        <v>42.5</v>
      </c>
      <c r="O248" s="27">
        <v>42.906500000000001</v>
      </c>
      <c r="P248" s="27">
        <v>42.460000000000008</v>
      </c>
      <c r="Q248" s="27">
        <v>41.775818181818188</v>
      </c>
      <c r="R248" s="47">
        <v>41.165181818181821</v>
      </c>
      <c r="S248" s="29" t="s">
        <v>9</v>
      </c>
      <c r="T248" s="43">
        <v>392586</v>
      </c>
      <c r="U248" s="16">
        <v>398431</v>
      </c>
      <c r="V248" s="20">
        <v>53.482545000000002</v>
      </c>
      <c r="W248" s="20">
        <v>-2.1131893000000002</v>
      </c>
      <c r="Y248" s="23" t="str">
        <f t="shared" si="3"/>
        <v>reduction</v>
      </c>
    </row>
    <row r="249" spans="1:25" s="23" customFormat="1" ht="18.75" hidden="1" customHeight="1" x14ac:dyDescent="0.35">
      <c r="A249" s="29" t="s">
        <v>854</v>
      </c>
      <c r="B249" s="29" t="s">
        <v>462</v>
      </c>
      <c r="C249" s="29" t="s">
        <v>907</v>
      </c>
      <c r="D249" s="29" t="s">
        <v>471</v>
      </c>
      <c r="E249" s="29" t="s">
        <v>15</v>
      </c>
      <c r="F249" s="29">
        <v>30</v>
      </c>
      <c r="G249" s="29">
        <v>10</v>
      </c>
      <c r="H249" s="29" t="s">
        <v>16</v>
      </c>
      <c r="I249" s="29">
        <v>3</v>
      </c>
      <c r="J249" s="29">
        <v>40.9</v>
      </c>
      <c r="K249" s="29">
        <v>36.700000000000003</v>
      </c>
      <c r="L249" s="29">
        <v>35.1</v>
      </c>
      <c r="M249" s="29">
        <v>34.6</v>
      </c>
      <c r="N249" s="29">
        <v>35.6</v>
      </c>
      <c r="O249" s="27">
        <v>40.601166666666671</v>
      </c>
      <c r="P249" s="27">
        <v>40.700000000000003</v>
      </c>
      <c r="Q249" s="27">
        <v>35.622545454545453</v>
      </c>
      <c r="R249" s="47">
        <v>37.377545454545462</v>
      </c>
      <c r="S249" s="29" t="s">
        <v>9</v>
      </c>
      <c r="T249" s="43">
        <v>393710</v>
      </c>
      <c r="U249" s="16">
        <v>398790</v>
      </c>
      <c r="V249" s="20">
        <v>53.485787000000002</v>
      </c>
      <c r="W249" s="20">
        <v>-2.0962592</v>
      </c>
      <c r="Y249" s="23" t="str">
        <f t="shared" si="3"/>
        <v>increase</v>
      </c>
    </row>
    <row r="250" spans="1:25" s="23" customFormat="1" ht="18.75" hidden="1" customHeight="1" x14ac:dyDescent="0.35">
      <c r="A250" s="29" t="s">
        <v>855</v>
      </c>
      <c r="B250" s="29" t="s">
        <v>462</v>
      </c>
      <c r="C250" s="29" t="s">
        <v>908</v>
      </c>
      <c r="D250" s="29" t="s">
        <v>472</v>
      </c>
      <c r="E250" s="29" t="s">
        <v>15</v>
      </c>
      <c r="F250" s="29">
        <v>17</v>
      </c>
      <c r="G250" s="29">
        <v>12</v>
      </c>
      <c r="H250" s="29" t="s">
        <v>16</v>
      </c>
      <c r="I250" s="29">
        <v>3</v>
      </c>
      <c r="J250" s="29">
        <v>31</v>
      </c>
      <c r="K250" s="29">
        <v>30.1</v>
      </c>
      <c r="L250" s="29">
        <v>28.5</v>
      </c>
      <c r="M250" s="29">
        <v>28.5</v>
      </c>
      <c r="N250" s="29">
        <v>25.7</v>
      </c>
      <c r="O250" s="27">
        <v>29.608090909090905</v>
      </c>
      <c r="P250" s="27">
        <v>28.460666666666668</v>
      </c>
      <c r="Q250" s="27">
        <v>24.620966552684447</v>
      </c>
      <c r="R250" s="47">
        <v>26.7</v>
      </c>
      <c r="S250" s="29" t="s">
        <v>9</v>
      </c>
      <c r="T250" s="43">
        <v>395371</v>
      </c>
      <c r="U250" s="16">
        <v>398736</v>
      </c>
      <c r="V250" s="20">
        <v>53.485318999999997</v>
      </c>
      <c r="W250" s="20">
        <v>-2.0712269999999999</v>
      </c>
      <c r="Y250" s="23" t="str">
        <f t="shared" si="3"/>
        <v>increase</v>
      </c>
    </row>
    <row r="251" spans="1:25" s="23" customFormat="1" ht="18.75" hidden="1" customHeight="1" x14ac:dyDescent="0.35">
      <c r="A251" s="29" t="s">
        <v>856</v>
      </c>
      <c r="B251" s="29" t="s">
        <v>462</v>
      </c>
      <c r="C251" s="29" t="s">
        <v>909</v>
      </c>
      <c r="D251" s="29" t="s">
        <v>473</v>
      </c>
      <c r="E251" s="29" t="s">
        <v>15</v>
      </c>
      <c r="F251" s="29">
        <v>8</v>
      </c>
      <c r="G251" s="29">
        <v>2</v>
      </c>
      <c r="H251" s="29" t="s">
        <v>16</v>
      </c>
      <c r="I251" s="29">
        <v>3</v>
      </c>
      <c r="J251" s="29">
        <v>41.5</v>
      </c>
      <c r="K251" s="29">
        <v>45.5</v>
      </c>
      <c r="L251" s="29">
        <v>40.1</v>
      </c>
      <c r="M251" s="29">
        <v>41.3</v>
      </c>
      <c r="N251" s="29">
        <v>40.700000000000003</v>
      </c>
      <c r="O251" s="27">
        <v>46.106666666666676</v>
      </c>
      <c r="P251" s="27">
        <v>43.545333333333325</v>
      </c>
      <c r="Q251" s="27">
        <v>40.505749999999999</v>
      </c>
      <c r="R251" s="47">
        <v>42.357272727272736</v>
      </c>
      <c r="S251" s="29" t="s">
        <v>9</v>
      </c>
      <c r="T251" s="43">
        <v>391435</v>
      </c>
      <c r="U251" s="16">
        <v>397970</v>
      </c>
      <c r="V251" s="20">
        <v>53.478383999999998</v>
      </c>
      <c r="W251" s="20">
        <v>-2.1305209000000001</v>
      </c>
      <c r="Y251" s="23" t="str">
        <f t="shared" si="3"/>
        <v>increase</v>
      </c>
    </row>
    <row r="252" spans="1:25" s="23" customFormat="1" ht="18.75" hidden="1" customHeight="1" x14ac:dyDescent="0.35">
      <c r="A252" s="29" t="s">
        <v>857</v>
      </c>
      <c r="B252" s="29" t="s">
        <v>462</v>
      </c>
      <c r="C252" s="29" t="s">
        <v>910</v>
      </c>
      <c r="D252" s="29" t="s">
        <v>474</v>
      </c>
      <c r="E252" s="29" t="s">
        <v>15</v>
      </c>
      <c r="F252" s="29">
        <v>1</v>
      </c>
      <c r="G252" s="29">
        <v>4</v>
      </c>
      <c r="H252" s="29" t="s">
        <v>16</v>
      </c>
      <c r="I252" s="29">
        <v>3</v>
      </c>
      <c r="J252" s="29">
        <v>36.1</v>
      </c>
      <c r="K252" s="29">
        <v>31.4</v>
      </c>
      <c r="L252" s="29" t="s">
        <v>22</v>
      </c>
      <c r="M252" s="29" t="s">
        <v>22</v>
      </c>
      <c r="N252" s="29">
        <v>34.799999999999997</v>
      </c>
      <c r="O252" s="27">
        <v>36.180083333333336</v>
      </c>
      <c r="P252" s="27">
        <v>36.44</v>
      </c>
      <c r="Q252" s="27">
        <v>31.12425</v>
      </c>
      <c r="R252" s="47">
        <v>34.1496</v>
      </c>
      <c r="S252" s="29" t="s">
        <v>9</v>
      </c>
      <c r="T252" s="43">
        <v>389106</v>
      </c>
      <c r="U252" s="16">
        <v>398242</v>
      </c>
      <c r="V252" s="20">
        <v>53.480784999999997</v>
      </c>
      <c r="W252" s="20">
        <v>-2.1656224000000002</v>
      </c>
      <c r="Y252" s="23" t="str">
        <f t="shared" si="3"/>
        <v>increase</v>
      </c>
    </row>
    <row r="253" spans="1:25" s="23" customFormat="1" ht="18.75" hidden="1" customHeight="1" x14ac:dyDescent="0.35">
      <c r="A253" s="29" t="s">
        <v>858</v>
      </c>
      <c r="B253" s="29" t="s">
        <v>462</v>
      </c>
      <c r="C253" s="29" t="s">
        <v>911</v>
      </c>
      <c r="D253" s="29" t="s">
        <v>475</v>
      </c>
      <c r="E253" s="29" t="s">
        <v>15</v>
      </c>
      <c r="F253" s="29">
        <v>35</v>
      </c>
      <c r="G253" s="29">
        <v>2</v>
      </c>
      <c r="H253" s="29" t="s">
        <v>16</v>
      </c>
      <c r="I253" s="29">
        <v>3</v>
      </c>
      <c r="J253" s="29" t="s">
        <v>22</v>
      </c>
      <c r="K253" s="29">
        <v>49</v>
      </c>
      <c r="L253" s="29">
        <v>44.6</v>
      </c>
      <c r="M253" s="29">
        <v>46.8</v>
      </c>
      <c r="N253" s="29">
        <v>45.7</v>
      </c>
      <c r="O253" s="27">
        <v>49.291666666666664</v>
      </c>
      <c r="P253" s="27">
        <v>47.754666666666672</v>
      </c>
      <c r="Q253" s="27">
        <v>41.585999999999991</v>
      </c>
      <c r="R253" s="47">
        <v>43.456363636363641</v>
      </c>
      <c r="S253" s="29" t="s">
        <v>9</v>
      </c>
      <c r="T253" s="43">
        <v>391970</v>
      </c>
      <c r="U253" s="16">
        <v>395521</v>
      </c>
      <c r="V253" s="20">
        <v>53.456380000000003</v>
      </c>
      <c r="W253" s="20">
        <v>-2.1223963000000001</v>
      </c>
      <c r="Y253" s="23" t="str">
        <f t="shared" si="3"/>
        <v>increase</v>
      </c>
    </row>
    <row r="254" spans="1:25" s="23" customFormat="1" ht="18.75" hidden="1" customHeight="1" x14ac:dyDescent="0.35">
      <c r="A254" s="29" t="s">
        <v>859</v>
      </c>
      <c r="B254" s="29" t="s">
        <v>462</v>
      </c>
      <c r="C254" s="29" t="s">
        <v>912</v>
      </c>
      <c r="D254" s="29" t="s">
        <v>476</v>
      </c>
      <c r="E254" s="29" t="s">
        <v>15</v>
      </c>
      <c r="F254" s="29">
        <v>1</v>
      </c>
      <c r="G254" s="29">
        <v>1</v>
      </c>
      <c r="H254" s="29" t="s">
        <v>16</v>
      </c>
      <c r="I254" s="29">
        <v>3</v>
      </c>
      <c r="J254" s="29">
        <v>43.6</v>
      </c>
      <c r="K254" s="29">
        <v>37.6</v>
      </c>
      <c r="L254" s="29">
        <v>38.200000000000003</v>
      </c>
      <c r="M254" s="29">
        <v>39.299999999999997</v>
      </c>
      <c r="N254" s="29">
        <v>37.799999999999997</v>
      </c>
      <c r="O254" s="27">
        <v>39.453555555555553</v>
      </c>
      <c r="P254" s="27">
        <v>33.146666666666668</v>
      </c>
      <c r="Q254" s="27">
        <v>36.018000000000001</v>
      </c>
      <c r="R254" s="47">
        <v>37.893272727272731</v>
      </c>
      <c r="S254" s="29" t="s">
        <v>9</v>
      </c>
      <c r="T254" s="43">
        <v>392477</v>
      </c>
      <c r="U254" s="16">
        <v>395506</v>
      </c>
      <c r="V254" s="20">
        <v>53.456251999999999</v>
      </c>
      <c r="W254" s="20">
        <v>-2.1147607000000002</v>
      </c>
      <c r="X254" s="25"/>
      <c r="Y254" s="23" t="str">
        <f t="shared" si="3"/>
        <v>increase</v>
      </c>
    </row>
    <row r="255" spans="1:25" s="23" customFormat="1" ht="18.75" hidden="1" customHeight="1" x14ac:dyDescent="0.35">
      <c r="A255" s="29" t="s">
        <v>860</v>
      </c>
      <c r="B255" s="29" t="s">
        <v>462</v>
      </c>
      <c r="C255" s="29" t="s">
        <v>913</v>
      </c>
      <c r="D255" s="29" t="s">
        <v>477</v>
      </c>
      <c r="E255" s="29" t="s">
        <v>15</v>
      </c>
      <c r="F255" s="29">
        <v>100</v>
      </c>
      <c r="G255" s="29">
        <v>1</v>
      </c>
      <c r="H255" s="29" t="s">
        <v>16</v>
      </c>
      <c r="I255" s="29">
        <v>3</v>
      </c>
      <c r="J255" s="29">
        <v>43</v>
      </c>
      <c r="K255" s="29">
        <v>40.299999999999997</v>
      </c>
      <c r="L255" s="29">
        <v>37.799999999999997</v>
      </c>
      <c r="M255" s="29">
        <v>39.700000000000003</v>
      </c>
      <c r="N255" s="29">
        <v>37</v>
      </c>
      <c r="O255" s="27">
        <v>41.776583333333342</v>
      </c>
      <c r="P255" s="27">
        <v>39.519333333333329</v>
      </c>
      <c r="Q255" s="27">
        <v>40.130727272727277</v>
      </c>
      <c r="R255" s="47">
        <v>37.056272727272727</v>
      </c>
      <c r="S255" s="29" t="s">
        <v>9</v>
      </c>
      <c r="T255" s="43">
        <v>394610</v>
      </c>
      <c r="U255" s="16">
        <v>395102</v>
      </c>
      <c r="V255" s="20">
        <v>53.452648000000003</v>
      </c>
      <c r="W255" s="20">
        <v>-2.0826315000000002</v>
      </c>
      <c r="Y255" s="23" t="str">
        <f t="shared" si="3"/>
        <v>reduction</v>
      </c>
    </row>
    <row r="256" spans="1:25" s="23" customFormat="1" ht="18.75" hidden="1" customHeight="1" x14ac:dyDescent="0.35">
      <c r="A256" s="29" t="s">
        <v>861</v>
      </c>
      <c r="B256" s="29" t="s">
        <v>462</v>
      </c>
      <c r="C256" s="29" t="s">
        <v>914</v>
      </c>
      <c r="D256" s="29" t="s">
        <v>478</v>
      </c>
      <c r="E256" s="29" t="s">
        <v>15</v>
      </c>
      <c r="F256" s="29">
        <v>1</v>
      </c>
      <c r="G256" s="29">
        <v>1</v>
      </c>
      <c r="H256" s="29" t="s">
        <v>16</v>
      </c>
      <c r="I256" s="29">
        <v>3</v>
      </c>
      <c r="J256" s="29">
        <v>53.4</v>
      </c>
      <c r="K256" s="29">
        <v>46.9</v>
      </c>
      <c r="L256" s="29">
        <v>50.4</v>
      </c>
      <c r="M256" s="29">
        <v>50.6</v>
      </c>
      <c r="N256" s="29">
        <v>53.4</v>
      </c>
      <c r="O256" s="27">
        <v>56.124250000000004</v>
      </c>
      <c r="P256" s="27">
        <v>53.841333333333331</v>
      </c>
      <c r="Q256" s="27">
        <v>50.866</v>
      </c>
      <c r="R256" s="47">
        <v>46.770545454545442</v>
      </c>
      <c r="S256" s="29" t="s">
        <v>9</v>
      </c>
      <c r="T256" s="43">
        <v>400423</v>
      </c>
      <c r="U256" s="16">
        <v>395965</v>
      </c>
      <c r="V256" s="20">
        <v>53.460433000000002</v>
      </c>
      <c r="W256" s="20">
        <v>-1.9950965000000001</v>
      </c>
      <c r="Y256" s="23" t="str">
        <f t="shared" si="3"/>
        <v>reduction</v>
      </c>
    </row>
    <row r="257" spans="1:25" s="23" customFormat="1" ht="18.75" hidden="1" customHeight="1" x14ac:dyDescent="0.35">
      <c r="A257" s="29" t="s">
        <v>862</v>
      </c>
      <c r="B257" s="29" t="s">
        <v>462</v>
      </c>
      <c r="C257" s="29" t="s">
        <v>915</v>
      </c>
      <c r="D257" s="29" t="s">
        <v>479</v>
      </c>
      <c r="E257" s="29" t="s">
        <v>19</v>
      </c>
      <c r="F257" s="29">
        <v>20</v>
      </c>
      <c r="G257" s="29">
        <v>25</v>
      </c>
      <c r="H257" s="29" t="s">
        <v>16</v>
      </c>
      <c r="I257" s="29">
        <v>4</v>
      </c>
      <c r="J257" s="29">
        <v>25.2</v>
      </c>
      <c r="K257" s="29">
        <v>25.8</v>
      </c>
      <c r="L257" s="29">
        <v>21.7</v>
      </c>
      <c r="M257" s="29">
        <v>22.8</v>
      </c>
      <c r="N257" s="29">
        <v>20.5</v>
      </c>
      <c r="O257" s="27">
        <v>24.8612</v>
      </c>
      <c r="P257" s="27">
        <v>22.366666666666667</v>
      </c>
      <c r="Q257" s="27">
        <v>20.0825</v>
      </c>
      <c r="R257" s="47">
        <v>21.474545454545456</v>
      </c>
      <c r="S257" s="29" t="s">
        <v>16</v>
      </c>
      <c r="T257" s="43">
        <v>393249</v>
      </c>
      <c r="U257" s="16">
        <v>399159</v>
      </c>
      <c r="V257" s="20">
        <v>53.489097999999998</v>
      </c>
      <c r="W257" s="20">
        <v>-2.1032145999999998</v>
      </c>
      <c r="Y257" s="23" t="str">
        <f t="shared" si="3"/>
        <v>increase</v>
      </c>
    </row>
    <row r="258" spans="1:25" s="23" customFormat="1" ht="18.75" customHeight="1" x14ac:dyDescent="0.35">
      <c r="A258" s="29" t="s">
        <v>863</v>
      </c>
      <c r="B258" s="29" t="s">
        <v>462</v>
      </c>
      <c r="C258" s="29" t="s">
        <v>916</v>
      </c>
      <c r="D258" s="29" t="s">
        <v>480</v>
      </c>
      <c r="E258" s="29" t="s">
        <v>19</v>
      </c>
      <c r="F258" s="29">
        <v>1</v>
      </c>
      <c r="G258" s="29">
        <v>9</v>
      </c>
      <c r="H258" s="29" t="s">
        <v>16</v>
      </c>
      <c r="I258" s="29">
        <v>3</v>
      </c>
      <c r="J258" s="29">
        <v>24.1</v>
      </c>
      <c r="K258" s="29">
        <v>26</v>
      </c>
      <c r="L258" s="29">
        <v>22.5</v>
      </c>
      <c r="M258" s="29">
        <v>22.9</v>
      </c>
      <c r="N258" s="29">
        <v>21.6</v>
      </c>
      <c r="O258" s="27">
        <v>24.827833333333334</v>
      </c>
      <c r="P258" s="27">
        <v>23.43</v>
      </c>
      <c r="Q258" s="27">
        <v>22.946250000000003</v>
      </c>
      <c r="R258" s="47">
        <v>22.835727272727276</v>
      </c>
      <c r="S258" s="29" t="s">
        <v>16</v>
      </c>
      <c r="T258" s="43">
        <v>393621</v>
      </c>
      <c r="U258" s="16">
        <v>398589</v>
      </c>
      <c r="V258" s="20">
        <v>53.483978999999998</v>
      </c>
      <c r="W258" s="20">
        <v>-2.0975963000000002</v>
      </c>
      <c r="Y258" s="23" t="str">
        <f t="shared" si="3"/>
        <v>reduction</v>
      </c>
    </row>
    <row r="259" spans="1:25" s="23" customFormat="1" ht="18.75" hidden="1" customHeight="1" x14ac:dyDescent="0.35">
      <c r="A259" s="29" t="s">
        <v>864</v>
      </c>
      <c r="B259" s="29" t="s">
        <v>462</v>
      </c>
      <c r="C259" s="29" t="s">
        <v>917</v>
      </c>
      <c r="D259" s="29" t="s">
        <v>481</v>
      </c>
      <c r="E259" s="29" t="s">
        <v>15</v>
      </c>
      <c r="F259" s="29">
        <v>5</v>
      </c>
      <c r="G259" s="29">
        <v>2</v>
      </c>
      <c r="H259" s="29" t="s">
        <v>16</v>
      </c>
      <c r="I259" s="29">
        <v>3</v>
      </c>
      <c r="J259" s="29">
        <v>38.799999999999997</v>
      </c>
      <c r="K259" s="29">
        <v>38.5</v>
      </c>
      <c r="L259" s="29">
        <v>33.799999999999997</v>
      </c>
      <c r="M259" s="29">
        <v>36</v>
      </c>
      <c r="N259" s="29">
        <v>33.200000000000003</v>
      </c>
      <c r="O259" s="27">
        <v>39.311999999999998</v>
      </c>
      <c r="P259" s="27">
        <v>34.422666666666672</v>
      </c>
      <c r="Q259" s="27">
        <v>32.081250000000004</v>
      </c>
      <c r="R259" s="47">
        <v>35.728909090909099</v>
      </c>
      <c r="S259" s="29" t="s">
        <v>9</v>
      </c>
      <c r="T259" s="43">
        <v>390475</v>
      </c>
      <c r="U259" s="16">
        <v>395621</v>
      </c>
      <c r="V259" s="20">
        <v>53.457253000000001</v>
      </c>
      <c r="W259" s="20">
        <v>-2.1449134999999999</v>
      </c>
      <c r="Y259" s="23" t="str">
        <f t="shared" ref="Y259:Y322" si="4">IF(R259&lt;Q259,"reduction","increase")</f>
        <v>increase</v>
      </c>
    </row>
    <row r="260" spans="1:25" s="23" customFormat="1" ht="18.75" hidden="1" customHeight="1" x14ac:dyDescent="0.35">
      <c r="A260" s="29" t="s">
        <v>865</v>
      </c>
      <c r="B260" s="29" t="s">
        <v>462</v>
      </c>
      <c r="C260" s="29" t="s">
        <v>918</v>
      </c>
      <c r="D260" s="29" t="s">
        <v>482</v>
      </c>
      <c r="E260" s="29" t="s">
        <v>15</v>
      </c>
      <c r="F260" s="29">
        <v>5</v>
      </c>
      <c r="G260" s="29">
        <v>2</v>
      </c>
      <c r="H260" s="29" t="s">
        <v>16</v>
      </c>
      <c r="I260" s="29">
        <v>3</v>
      </c>
      <c r="J260" s="29">
        <v>31.5</v>
      </c>
      <c r="K260" s="29">
        <v>29.6</v>
      </c>
      <c r="L260" s="29">
        <v>27.2</v>
      </c>
      <c r="M260" s="29">
        <v>24.2</v>
      </c>
      <c r="N260" s="29">
        <v>28</v>
      </c>
      <c r="O260" s="27">
        <v>30.386416666666666</v>
      </c>
      <c r="P260" s="27">
        <v>27.903333333333332</v>
      </c>
      <c r="Q260" s="27">
        <v>25.356545454545451</v>
      </c>
      <c r="R260" s="47">
        <v>28.644000000000005</v>
      </c>
      <c r="S260" s="29" t="s">
        <v>16</v>
      </c>
      <c r="T260" s="43">
        <v>396950</v>
      </c>
      <c r="U260" s="16">
        <v>402329</v>
      </c>
      <c r="V260" s="20">
        <v>53.517626</v>
      </c>
      <c r="W260" s="20">
        <v>-2.0474679</v>
      </c>
      <c r="Y260" s="23" t="str">
        <f t="shared" si="4"/>
        <v>increase</v>
      </c>
    </row>
    <row r="261" spans="1:25" s="23" customFormat="1" ht="18.75" hidden="1" customHeight="1" x14ac:dyDescent="0.35">
      <c r="A261" s="29" t="s">
        <v>866</v>
      </c>
      <c r="B261" s="29" t="s">
        <v>462</v>
      </c>
      <c r="C261" s="29" t="s">
        <v>919</v>
      </c>
      <c r="D261" s="29" t="s">
        <v>483</v>
      </c>
      <c r="E261" s="29" t="s">
        <v>15</v>
      </c>
      <c r="F261" s="29">
        <v>150</v>
      </c>
      <c r="G261" s="29">
        <v>2</v>
      </c>
      <c r="H261" s="29" t="s">
        <v>16</v>
      </c>
      <c r="I261" s="29">
        <v>3</v>
      </c>
      <c r="J261" s="29">
        <v>28.1</v>
      </c>
      <c r="K261" s="29">
        <v>27.4</v>
      </c>
      <c r="L261" s="29">
        <v>23.1</v>
      </c>
      <c r="M261" s="29">
        <v>24</v>
      </c>
      <c r="N261" s="29">
        <v>22</v>
      </c>
      <c r="O261" s="27">
        <v>24.820250000000001</v>
      </c>
      <c r="P261" s="27">
        <v>23.562000000000001</v>
      </c>
      <c r="Q261" s="27">
        <v>21.235250000000001</v>
      </c>
      <c r="R261" s="47">
        <v>21.371400000000001</v>
      </c>
      <c r="S261" s="29" t="s">
        <v>16</v>
      </c>
      <c r="T261" s="43">
        <v>394948</v>
      </c>
      <c r="U261" s="16">
        <v>401815</v>
      </c>
      <c r="V261" s="20">
        <v>53.512990000000002</v>
      </c>
      <c r="W261" s="20">
        <v>-2.0776523</v>
      </c>
      <c r="Y261" s="23" t="str">
        <f t="shared" si="4"/>
        <v>increase</v>
      </c>
    </row>
    <row r="262" spans="1:25" s="23" customFormat="1" ht="18.75" hidden="1" customHeight="1" x14ac:dyDescent="0.35">
      <c r="A262" s="29" t="s">
        <v>867</v>
      </c>
      <c r="B262" s="29" t="s">
        <v>462</v>
      </c>
      <c r="C262" s="29" t="s">
        <v>920</v>
      </c>
      <c r="D262" s="29" t="s">
        <v>484</v>
      </c>
      <c r="E262" s="29" t="s">
        <v>15</v>
      </c>
      <c r="F262" s="29">
        <v>1</v>
      </c>
      <c r="G262" s="29">
        <v>2</v>
      </c>
      <c r="H262" s="29" t="s">
        <v>16</v>
      </c>
      <c r="I262" s="29">
        <v>3</v>
      </c>
      <c r="J262" s="29" t="s">
        <v>22</v>
      </c>
      <c r="K262" s="29">
        <v>30.5</v>
      </c>
      <c r="L262" s="29">
        <v>29</v>
      </c>
      <c r="M262" s="29">
        <v>28.3</v>
      </c>
      <c r="N262" s="29">
        <v>27.7</v>
      </c>
      <c r="O262" s="27">
        <v>31.068916666666667</v>
      </c>
      <c r="P262" s="27">
        <v>28.768666666666668</v>
      </c>
      <c r="Q262" s="27">
        <v>26.817750000000004</v>
      </c>
      <c r="R262" s="47">
        <v>28.68627272727273</v>
      </c>
      <c r="S262" s="29" t="s">
        <v>9</v>
      </c>
      <c r="T262" s="43">
        <v>396177</v>
      </c>
      <c r="U262" s="16">
        <v>398218</v>
      </c>
      <c r="V262" s="20">
        <v>53.480670000000003</v>
      </c>
      <c r="W262" s="20">
        <v>-2.0590742</v>
      </c>
      <c r="Y262" s="23" t="str">
        <f t="shared" si="4"/>
        <v>increase</v>
      </c>
    </row>
    <row r="263" spans="1:25" s="23" customFormat="1" ht="18.75" hidden="1" customHeight="1" x14ac:dyDescent="0.35">
      <c r="A263" s="29" t="s">
        <v>868</v>
      </c>
      <c r="B263" s="29" t="s">
        <v>462</v>
      </c>
      <c r="C263" s="29" t="s">
        <v>921</v>
      </c>
      <c r="D263" s="29" t="s">
        <v>485</v>
      </c>
      <c r="E263" s="29" t="s">
        <v>15</v>
      </c>
      <c r="F263" s="29">
        <v>5</v>
      </c>
      <c r="G263" s="29">
        <v>2</v>
      </c>
      <c r="H263" s="29" t="s">
        <v>16</v>
      </c>
      <c r="I263" s="29">
        <v>3</v>
      </c>
      <c r="J263" s="29" t="s">
        <v>22</v>
      </c>
      <c r="K263" s="29">
        <v>39.6</v>
      </c>
      <c r="L263" s="29">
        <v>35.1</v>
      </c>
      <c r="M263" s="29">
        <v>33</v>
      </c>
      <c r="N263" s="29">
        <v>36</v>
      </c>
      <c r="O263" s="27">
        <v>39.001083333333327</v>
      </c>
      <c r="P263" s="27">
        <v>39.25533333333334</v>
      </c>
      <c r="Q263" s="27">
        <v>34.473750000000003</v>
      </c>
      <c r="R263" s="47">
        <v>35.107500000000009</v>
      </c>
      <c r="S263" s="29" t="s">
        <v>9</v>
      </c>
      <c r="T263" s="43">
        <v>393050</v>
      </c>
      <c r="U263" s="16">
        <v>401038</v>
      </c>
      <c r="V263" s="20">
        <v>53.505983999999998</v>
      </c>
      <c r="W263" s="20">
        <v>-2.1062560000000001</v>
      </c>
      <c r="Y263" s="23" t="str">
        <f t="shared" si="4"/>
        <v>increase</v>
      </c>
    </row>
    <row r="264" spans="1:25" s="23" customFormat="1" ht="18.75" hidden="1" customHeight="1" x14ac:dyDescent="0.35">
      <c r="A264" s="29" t="s">
        <v>869</v>
      </c>
      <c r="B264" s="29" t="s">
        <v>462</v>
      </c>
      <c r="C264" s="29" t="s">
        <v>922</v>
      </c>
      <c r="D264" s="29" t="s">
        <v>486</v>
      </c>
      <c r="E264" s="29" t="s">
        <v>107</v>
      </c>
      <c r="F264" s="29">
        <v>3</v>
      </c>
      <c r="G264" s="29">
        <v>75</v>
      </c>
      <c r="H264" s="29" t="s">
        <v>16</v>
      </c>
      <c r="I264" s="29">
        <v>3</v>
      </c>
      <c r="J264" s="29">
        <v>29</v>
      </c>
      <c r="K264" s="29">
        <v>24</v>
      </c>
      <c r="L264" s="29">
        <v>27.5</v>
      </c>
      <c r="M264" s="29">
        <v>25.2</v>
      </c>
      <c r="N264" s="29">
        <v>25.6</v>
      </c>
      <c r="O264" s="27">
        <v>27.277249999999999</v>
      </c>
      <c r="P264" s="27">
        <v>26.473333333333329</v>
      </c>
      <c r="Q264" s="27">
        <v>24.280249999999999</v>
      </c>
      <c r="R264" s="47">
        <v>24.585818181818183</v>
      </c>
      <c r="S264" s="29" t="s">
        <v>16</v>
      </c>
      <c r="T264" s="43">
        <v>393370</v>
      </c>
      <c r="U264" s="16">
        <v>399494</v>
      </c>
      <c r="V264" s="20">
        <v>53.492109999999997</v>
      </c>
      <c r="W264" s="20">
        <v>-2.1013980999999999</v>
      </c>
      <c r="Y264" s="23" t="str">
        <f t="shared" si="4"/>
        <v>increase</v>
      </c>
    </row>
    <row r="265" spans="1:25" s="23" customFormat="1" ht="18.75" hidden="1" customHeight="1" x14ac:dyDescent="0.35">
      <c r="A265" s="29" t="s">
        <v>870</v>
      </c>
      <c r="B265" s="29" t="s">
        <v>462</v>
      </c>
      <c r="C265" s="29" t="s">
        <v>923</v>
      </c>
      <c r="D265" s="29" t="s">
        <v>482</v>
      </c>
      <c r="E265" s="29" t="s">
        <v>15</v>
      </c>
      <c r="F265" s="29">
        <v>2</v>
      </c>
      <c r="G265" s="29">
        <v>2</v>
      </c>
      <c r="H265" s="29" t="s">
        <v>16</v>
      </c>
      <c r="I265" s="29">
        <v>3</v>
      </c>
      <c r="J265" s="29">
        <v>45</v>
      </c>
      <c r="K265" s="29">
        <v>32.1</v>
      </c>
      <c r="L265" s="29">
        <v>37.4</v>
      </c>
      <c r="M265" s="29">
        <v>35.299999999999997</v>
      </c>
      <c r="N265" s="29">
        <v>34.700000000000003</v>
      </c>
      <c r="O265" s="27">
        <v>41.586999999999996</v>
      </c>
      <c r="P265" s="27">
        <v>38.33133333333334</v>
      </c>
      <c r="Q265" s="27">
        <v>33.531250000000007</v>
      </c>
      <c r="R265" s="47">
        <v>36.447545454545455</v>
      </c>
      <c r="S265" s="29" t="s">
        <v>9</v>
      </c>
      <c r="T265" s="43">
        <v>393419</v>
      </c>
      <c r="U265" s="16">
        <v>399691</v>
      </c>
      <c r="V265" s="20">
        <v>53.493881999999999</v>
      </c>
      <c r="W265" s="20">
        <v>-2.1006638</v>
      </c>
      <c r="Y265" s="23" t="str">
        <f t="shared" si="4"/>
        <v>increase</v>
      </c>
    </row>
    <row r="266" spans="1:25" s="23" customFormat="1" ht="18.75" hidden="1" customHeight="1" x14ac:dyDescent="0.35">
      <c r="A266" s="29" t="s">
        <v>871</v>
      </c>
      <c r="B266" s="29" t="s">
        <v>462</v>
      </c>
      <c r="C266" s="29" t="s">
        <v>924</v>
      </c>
      <c r="D266" s="29" t="s">
        <v>487</v>
      </c>
      <c r="E266" s="29" t="s">
        <v>107</v>
      </c>
      <c r="F266" s="29">
        <v>5</v>
      </c>
      <c r="G266" s="29">
        <v>2</v>
      </c>
      <c r="H266" s="29" t="s">
        <v>16</v>
      </c>
      <c r="I266" s="29">
        <v>3</v>
      </c>
      <c r="J266" s="29">
        <v>22.3</v>
      </c>
      <c r="K266" s="29">
        <v>22.2</v>
      </c>
      <c r="L266" s="29">
        <v>19.399999999999999</v>
      </c>
      <c r="M266" s="29">
        <v>21</v>
      </c>
      <c r="N266" s="29">
        <v>18.600000000000001</v>
      </c>
      <c r="O266" s="27">
        <v>20.550833333333333</v>
      </c>
      <c r="P266" s="27">
        <v>20.002400000000002</v>
      </c>
      <c r="Q266" s="27">
        <v>17.715374999999998</v>
      </c>
      <c r="R266" s="47">
        <v>27.2</v>
      </c>
      <c r="S266" s="29" t="s">
        <v>16</v>
      </c>
      <c r="T266" s="43">
        <v>396899</v>
      </c>
      <c r="U266" s="16">
        <v>402450</v>
      </c>
      <c r="V266" s="20">
        <v>53.518712999999998</v>
      </c>
      <c r="W266" s="20">
        <v>-2.0482383</v>
      </c>
      <c r="Y266" s="23" t="str">
        <f t="shared" si="4"/>
        <v>increase</v>
      </c>
    </row>
    <row r="267" spans="1:25" s="23" customFormat="1" hidden="1" x14ac:dyDescent="0.35">
      <c r="A267" s="29" t="s">
        <v>872</v>
      </c>
      <c r="B267" s="29" t="s">
        <v>462</v>
      </c>
      <c r="C267" s="29" t="s">
        <v>925</v>
      </c>
      <c r="D267" s="29" t="s">
        <v>488</v>
      </c>
      <c r="E267" s="29" t="s">
        <v>15</v>
      </c>
      <c r="F267" s="29">
        <v>2</v>
      </c>
      <c r="G267" s="29">
        <v>2</v>
      </c>
      <c r="H267" s="29" t="s">
        <v>16</v>
      </c>
      <c r="I267" s="29">
        <v>3</v>
      </c>
      <c r="J267" s="29">
        <v>29.1</v>
      </c>
      <c r="K267" s="29">
        <v>27.4</v>
      </c>
      <c r="L267" s="29">
        <v>25</v>
      </c>
      <c r="M267" s="29">
        <v>27.1</v>
      </c>
      <c r="N267" s="29">
        <v>23.9</v>
      </c>
      <c r="O267" s="27">
        <v>29.180666666666671</v>
      </c>
      <c r="P267" s="27">
        <v>26.774000000000001</v>
      </c>
      <c r="Q267" s="27">
        <v>22.474999999999998</v>
      </c>
      <c r="R267" s="47">
        <v>25.059272727272724</v>
      </c>
      <c r="S267" s="29" t="s">
        <v>16</v>
      </c>
      <c r="T267" s="43">
        <v>396982</v>
      </c>
      <c r="U267" s="16">
        <v>402437</v>
      </c>
      <c r="V267" s="20">
        <v>53.518597</v>
      </c>
      <c r="W267" s="20">
        <v>-2.0469862999999999</v>
      </c>
      <c r="Y267" s="23" t="str">
        <f t="shared" si="4"/>
        <v>increase</v>
      </c>
    </row>
    <row r="268" spans="1:25" s="23" customFormat="1" hidden="1" x14ac:dyDescent="0.35">
      <c r="A268" s="29" t="s">
        <v>873</v>
      </c>
      <c r="B268" s="29" t="s">
        <v>462</v>
      </c>
      <c r="C268" s="29" t="s">
        <v>926</v>
      </c>
      <c r="D268" s="29" t="s">
        <v>489</v>
      </c>
      <c r="E268" s="29" t="s">
        <v>15</v>
      </c>
      <c r="F268" s="29">
        <v>2</v>
      </c>
      <c r="G268" s="29">
        <v>2</v>
      </c>
      <c r="H268" s="29" t="s">
        <v>16</v>
      </c>
      <c r="I268" s="29">
        <v>3</v>
      </c>
      <c r="J268" s="29">
        <v>28.8</v>
      </c>
      <c r="K268" s="29">
        <v>28.1</v>
      </c>
      <c r="L268" s="29">
        <v>22.9</v>
      </c>
      <c r="M268" s="29">
        <v>24.1</v>
      </c>
      <c r="N268" s="29">
        <v>22.5</v>
      </c>
      <c r="O268" s="27">
        <v>27.610916666666672</v>
      </c>
      <c r="P268" s="27">
        <v>26.091999999999995</v>
      </c>
      <c r="Q268" s="27">
        <v>24.004750000000005</v>
      </c>
      <c r="R268" s="47">
        <v>24.18</v>
      </c>
      <c r="S268" s="29" t="s">
        <v>16</v>
      </c>
      <c r="T268" s="43">
        <v>397010</v>
      </c>
      <c r="U268" s="16">
        <v>402560</v>
      </c>
      <c r="V268" s="20">
        <v>53.519703</v>
      </c>
      <c r="W268" s="20">
        <v>-2.0465653000000001</v>
      </c>
      <c r="Y268" s="23" t="str">
        <f t="shared" si="4"/>
        <v>increase</v>
      </c>
    </row>
    <row r="269" spans="1:25" s="23" customFormat="1" x14ac:dyDescent="0.35">
      <c r="A269" s="29" t="s">
        <v>874</v>
      </c>
      <c r="B269" s="29" t="s">
        <v>462</v>
      </c>
      <c r="C269" s="29" t="s">
        <v>927</v>
      </c>
      <c r="D269" s="29" t="s">
        <v>490</v>
      </c>
      <c r="E269" s="29" t="s">
        <v>15</v>
      </c>
      <c r="F269" s="29">
        <v>2</v>
      </c>
      <c r="G269" s="29">
        <v>2</v>
      </c>
      <c r="H269" s="29" t="s">
        <v>16</v>
      </c>
      <c r="I269" s="29">
        <v>3</v>
      </c>
      <c r="J269" s="29">
        <v>34.200000000000003</v>
      </c>
      <c r="K269" s="29">
        <v>34.6</v>
      </c>
      <c r="L269" s="29">
        <v>31.1</v>
      </c>
      <c r="M269" s="29">
        <v>33.799999999999997</v>
      </c>
      <c r="N269" s="29">
        <v>27.2</v>
      </c>
      <c r="O269" s="27">
        <v>28.482999999999997</v>
      </c>
      <c r="P269" s="27">
        <v>27.081999999999994</v>
      </c>
      <c r="Q269" s="27">
        <v>24.288818181818186</v>
      </c>
      <c r="R269" s="47">
        <v>23.045400000000001</v>
      </c>
      <c r="S269" s="29" t="s">
        <v>16</v>
      </c>
      <c r="T269" s="43">
        <v>397060</v>
      </c>
      <c r="U269" s="16">
        <v>402581</v>
      </c>
      <c r="V269" s="20">
        <v>53.519891999999999</v>
      </c>
      <c r="W269" s="20">
        <v>-2.0458113999999998</v>
      </c>
      <c r="X269" s="25"/>
      <c r="Y269" s="23" t="str">
        <f t="shared" si="4"/>
        <v>reduction</v>
      </c>
    </row>
    <row r="270" spans="1:25" s="23" customFormat="1" hidden="1" x14ac:dyDescent="0.35">
      <c r="A270" s="29" t="s">
        <v>875</v>
      </c>
      <c r="B270" s="29" t="s">
        <v>462</v>
      </c>
      <c r="C270" s="29" t="s">
        <v>928</v>
      </c>
      <c r="D270" s="29" t="s">
        <v>491</v>
      </c>
      <c r="E270" s="29" t="s">
        <v>15</v>
      </c>
      <c r="F270" s="29">
        <v>2</v>
      </c>
      <c r="G270" s="29">
        <v>2</v>
      </c>
      <c r="H270" s="29" t="s">
        <v>16</v>
      </c>
      <c r="I270" s="29">
        <v>3</v>
      </c>
      <c r="J270" s="29">
        <v>39.700000000000003</v>
      </c>
      <c r="K270" s="29">
        <v>41</v>
      </c>
      <c r="L270" s="29">
        <v>38</v>
      </c>
      <c r="M270" s="29">
        <v>37.9</v>
      </c>
      <c r="N270" s="29">
        <v>37.200000000000003</v>
      </c>
      <c r="O270" s="27">
        <v>41.844833333333327</v>
      </c>
      <c r="P270" s="27">
        <v>39.952000000000005</v>
      </c>
      <c r="Q270" s="27">
        <v>33.669000000000004</v>
      </c>
      <c r="R270" s="47">
        <v>36.9024</v>
      </c>
      <c r="S270" s="29" t="s">
        <v>16</v>
      </c>
      <c r="T270" s="43">
        <v>397080</v>
      </c>
      <c r="U270" s="16">
        <v>402540</v>
      </c>
      <c r="V270" s="20">
        <v>53.519523999999997</v>
      </c>
      <c r="W270" s="20">
        <v>-2.0455093</v>
      </c>
      <c r="Y270" s="23" t="str">
        <f t="shared" si="4"/>
        <v>increase</v>
      </c>
    </row>
    <row r="271" spans="1:25" s="23" customFormat="1" hidden="1" x14ac:dyDescent="0.35">
      <c r="A271" s="29" t="s">
        <v>876</v>
      </c>
      <c r="B271" s="29" t="s">
        <v>462</v>
      </c>
      <c r="C271" s="29" t="s">
        <v>929</v>
      </c>
      <c r="D271" s="29" t="s">
        <v>492</v>
      </c>
      <c r="E271" s="29" t="s">
        <v>107</v>
      </c>
      <c r="F271" s="29">
        <v>2</v>
      </c>
      <c r="G271" s="29">
        <v>1</v>
      </c>
      <c r="H271" s="29" t="s">
        <v>16</v>
      </c>
      <c r="I271" s="29">
        <v>3</v>
      </c>
      <c r="J271" s="29">
        <v>24.3</v>
      </c>
      <c r="K271" s="29">
        <v>25.3</v>
      </c>
      <c r="L271" s="29">
        <v>24.4</v>
      </c>
      <c r="M271" s="29">
        <v>22.7</v>
      </c>
      <c r="N271" s="29">
        <v>21.5</v>
      </c>
      <c r="O271" s="27">
        <v>24.145333333333337</v>
      </c>
      <c r="P271" s="27">
        <v>23.525333333333336</v>
      </c>
      <c r="Q271" s="27">
        <v>19.973749999999999</v>
      </c>
      <c r="R271" s="47">
        <v>22.024090909090905</v>
      </c>
      <c r="S271" s="29" t="s">
        <v>16</v>
      </c>
      <c r="T271" s="43">
        <v>397060</v>
      </c>
      <c r="U271" s="16">
        <v>402387</v>
      </c>
      <c r="V271" s="20">
        <v>53.518147999999997</v>
      </c>
      <c r="W271" s="20">
        <v>-2.0458094999999998</v>
      </c>
      <c r="Y271" s="23" t="str">
        <f t="shared" si="4"/>
        <v>increase</v>
      </c>
    </row>
    <row r="272" spans="1:25" s="23" customFormat="1" x14ac:dyDescent="0.35">
      <c r="A272" s="29" t="s">
        <v>877</v>
      </c>
      <c r="B272" s="29" t="s">
        <v>462</v>
      </c>
      <c r="C272" s="29" t="s">
        <v>930</v>
      </c>
      <c r="D272" s="29" t="s">
        <v>493</v>
      </c>
      <c r="E272" s="29" t="s">
        <v>15</v>
      </c>
      <c r="F272" s="29">
        <v>2</v>
      </c>
      <c r="G272" s="29">
        <v>2</v>
      </c>
      <c r="H272" s="29" t="s">
        <v>16</v>
      </c>
      <c r="I272" s="29">
        <v>3</v>
      </c>
      <c r="J272" s="29">
        <v>40.700000000000003</v>
      </c>
      <c r="K272" s="29">
        <v>39.700000000000003</v>
      </c>
      <c r="L272" s="29">
        <v>35.299999999999997</v>
      </c>
      <c r="M272" s="29">
        <v>29.5</v>
      </c>
      <c r="N272" s="29">
        <v>33.1</v>
      </c>
      <c r="O272" s="27">
        <v>39.926249999999996</v>
      </c>
      <c r="P272" s="27">
        <v>38.302</v>
      </c>
      <c r="Q272" s="27">
        <v>35.8005</v>
      </c>
      <c r="R272" s="47">
        <v>31.670727272727273</v>
      </c>
      <c r="S272" s="29" t="s">
        <v>16</v>
      </c>
      <c r="T272" s="43">
        <v>396728</v>
      </c>
      <c r="U272" s="16">
        <v>402073</v>
      </c>
      <c r="V272" s="20">
        <v>53.515324</v>
      </c>
      <c r="W272" s="20">
        <v>-2.0508131999999999</v>
      </c>
      <c r="X272" s="25"/>
      <c r="Y272" s="23" t="str">
        <f t="shared" si="4"/>
        <v>reduction</v>
      </c>
    </row>
    <row r="273" spans="1:25" s="23" customFormat="1" hidden="1" x14ac:dyDescent="0.35">
      <c r="A273" s="29" t="s">
        <v>878</v>
      </c>
      <c r="B273" s="29" t="s">
        <v>462</v>
      </c>
      <c r="C273" s="29" t="s">
        <v>931</v>
      </c>
      <c r="D273" s="29" t="s">
        <v>494</v>
      </c>
      <c r="E273" s="29" t="s">
        <v>19</v>
      </c>
      <c r="F273" s="29">
        <v>11</v>
      </c>
      <c r="G273" s="29">
        <v>22</v>
      </c>
      <c r="H273" s="29" t="s">
        <v>16</v>
      </c>
      <c r="I273" s="29">
        <v>3</v>
      </c>
      <c r="J273" s="29" t="s">
        <v>22</v>
      </c>
      <c r="K273" s="29" t="s">
        <v>22</v>
      </c>
      <c r="L273" s="29" t="s">
        <v>22</v>
      </c>
      <c r="M273" s="29" t="s">
        <v>22</v>
      </c>
      <c r="N273" s="29" t="s">
        <v>22</v>
      </c>
      <c r="O273" s="27">
        <v>31.386727272727281</v>
      </c>
      <c r="P273" s="27">
        <v>32.94133333333334</v>
      </c>
      <c r="Q273" s="27">
        <v>28.644749999999998</v>
      </c>
      <c r="R273" s="47">
        <v>31.070454545454545</v>
      </c>
      <c r="S273" s="29" t="s">
        <v>16</v>
      </c>
      <c r="T273" s="43">
        <v>394006</v>
      </c>
      <c r="U273" s="16">
        <v>399392</v>
      </c>
      <c r="V273" s="20">
        <v>53.491200999999997</v>
      </c>
      <c r="W273" s="20">
        <v>-2.0918101999999998</v>
      </c>
      <c r="Y273" s="23" t="str">
        <f t="shared" si="4"/>
        <v>increase</v>
      </c>
    </row>
    <row r="274" spans="1:25" s="23" customFormat="1" hidden="1" x14ac:dyDescent="0.35">
      <c r="A274" s="29" t="s">
        <v>879</v>
      </c>
      <c r="B274" s="29" t="s">
        <v>462</v>
      </c>
      <c r="C274" s="29" t="s">
        <v>932</v>
      </c>
      <c r="D274" s="29" t="s">
        <v>495</v>
      </c>
      <c r="E274" s="29" t="s">
        <v>19</v>
      </c>
      <c r="F274" s="29">
        <v>11</v>
      </c>
      <c r="G274" s="29">
        <v>1</v>
      </c>
      <c r="H274" s="29" t="s">
        <v>16</v>
      </c>
      <c r="I274" s="29">
        <v>3</v>
      </c>
      <c r="J274" s="29" t="s">
        <v>22</v>
      </c>
      <c r="K274" s="29" t="s">
        <v>22</v>
      </c>
      <c r="L274" s="29" t="s">
        <v>22</v>
      </c>
      <c r="M274" s="29" t="s">
        <v>22</v>
      </c>
      <c r="N274" s="29" t="s">
        <v>22</v>
      </c>
      <c r="O274" s="27">
        <v>33.512818181818183</v>
      </c>
      <c r="P274" s="27">
        <v>35.654666666666671</v>
      </c>
      <c r="Q274" s="27">
        <v>32.668499999999995</v>
      </c>
      <c r="R274" s="47">
        <v>33.699818181818173</v>
      </c>
      <c r="S274" s="29" t="s">
        <v>16</v>
      </c>
      <c r="T274" s="43">
        <v>394114</v>
      </c>
      <c r="U274" s="16">
        <v>399366</v>
      </c>
      <c r="V274" s="20">
        <v>53.490969</v>
      </c>
      <c r="W274" s="20">
        <v>-2.0901819000000001</v>
      </c>
      <c r="Y274" s="23" t="str">
        <f t="shared" si="4"/>
        <v>increase</v>
      </c>
    </row>
    <row r="275" spans="1:25" s="23" customFormat="1" hidden="1" x14ac:dyDescent="0.35">
      <c r="A275" s="29" t="s">
        <v>880</v>
      </c>
      <c r="B275" s="29" t="s">
        <v>462</v>
      </c>
      <c r="C275" s="29" t="s">
        <v>933</v>
      </c>
      <c r="D275" s="29" t="s">
        <v>496</v>
      </c>
      <c r="E275" s="29" t="s">
        <v>19</v>
      </c>
      <c r="F275" s="29">
        <v>45</v>
      </c>
      <c r="G275" s="29">
        <v>1</v>
      </c>
      <c r="H275" s="29" t="s">
        <v>16</v>
      </c>
      <c r="I275" s="29">
        <v>3</v>
      </c>
      <c r="J275" s="29" t="s">
        <v>22</v>
      </c>
      <c r="K275" s="29" t="s">
        <v>22</v>
      </c>
      <c r="L275" s="29" t="s">
        <v>22</v>
      </c>
      <c r="M275" s="29" t="s">
        <v>22</v>
      </c>
      <c r="N275" s="29" t="s">
        <v>22</v>
      </c>
      <c r="O275" s="27">
        <v>36.559250000000006</v>
      </c>
      <c r="P275" s="27">
        <v>33.520666666666671</v>
      </c>
      <c r="Q275" s="27">
        <v>29.197200000000009</v>
      </c>
      <c r="R275" s="47">
        <v>31.002818181818188</v>
      </c>
      <c r="S275" s="29" t="s">
        <v>16</v>
      </c>
      <c r="T275" s="43">
        <v>394066</v>
      </c>
      <c r="U275" s="16">
        <v>399315</v>
      </c>
      <c r="V275" s="20">
        <v>53.49051</v>
      </c>
      <c r="W275" s="20">
        <v>-2.0909043999999999</v>
      </c>
      <c r="Y275" s="23" t="str">
        <f t="shared" si="4"/>
        <v>increase</v>
      </c>
    </row>
    <row r="276" spans="1:25" s="23" customFormat="1" hidden="1" x14ac:dyDescent="0.35">
      <c r="A276" s="29" t="s">
        <v>881</v>
      </c>
      <c r="B276" s="29" t="s">
        <v>462</v>
      </c>
      <c r="C276" s="29" t="s">
        <v>934</v>
      </c>
      <c r="D276" s="29" t="s">
        <v>497</v>
      </c>
      <c r="E276" s="29" t="s">
        <v>19</v>
      </c>
      <c r="F276" s="29">
        <v>1</v>
      </c>
      <c r="G276" s="29">
        <v>2</v>
      </c>
      <c r="H276" s="29" t="s">
        <v>16</v>
      </c>
      <c r="I276" s="29">
        <v>3</v>
      </c>
      <c r="J276" s="29" t="s">
        <v>22</v>
      </c>
      <c r="K276" s="29" t="s">
        <v>22</v>
      </c>
      <c r="L276" s="29" t="s">
        <v>22</v>
      </c>
      <c r="M276" s="29" t="s">
        <v>22</v>
      </c>
      <c r="N276" s="29" t="s">
        <v>22</v>
      </c>
      <c r="O276" s="27">
        <v>34.72408333333334</v>
      </c>
      <c r="P276" s="27">
        <v>34.620666666666672</v>
      </c>
      <c r="Q276" s="27">
        <v>31.682499999999997</v>
      </c>
      <c r="R276" s="47">
        <v>31.662272727272736</v>
      </c>
      <c r="S276" s="29" t="s">
        <v>9</v>
      </c>
      <c r="T276" s="43">
        <v>394118</v>
      </c>
      <c r="U276" s="16">
        <v>399259</v>
      </c>
      <c r="V276" s="20">
        <v>53.490006999999999</v>
      </c>
      <c r="W276" s="20">
        <v>-2.0901196</v>
      </c>
      <c r="Y276" s="23" t="str">
        <f t="shared" si="4"/>
        <v>reduction</v>
      </c>
    </row>
    <row r="277" spans="1:25" s="23" customFormat="1" hidden="1" x14ac:dyDescent="0.35">
      <c r="A277" s="29" t="s">
        <v>882</v>
      </c>
      <c r="B277" s="29" t="s">
        <v>462</v>
      </c>
      <c r="C277" s="29" t="s">
        <v>935</v>
      </c>
      <c r="D277" s="29" t="s">
        <v>498</v>
      </c>
      <c r="E277" s="29" t="s">
        <v>19</v>
      </c>
      <c r="F277" s="29">
        <v>6</v>
      </c>
      <c r="G277" s="29">
        <v>2</v>
      </c>
      <c r="H277" s="29" t="s">
        <v>16</v>
      </c>
      <c r="I277" s="29">
        <v>3</v>
      </c>
      <c r="J277" s="29" t="s">
        <v>22</v>
      </c>
      <c r="K277" s="29" t="s">
        <v>22</v>
      </c>
      <c r="L277" s="29" t="s">
        <v>22</v>
      </c>
      <c r="M277" s="29" t="s">
        <v>22</v>
      </c>
      <c r="N277" s="29" t="s">
        <v>22</v>
      </c>
      <c r="O277" s="27">
        <v>33.093666666666671</v>
      </c>
      <c r="P277" s="27">
        <v>32.794666666666657</v>
      </c>
      <c r="Q277" s="27">
        <v>29.801454545454547</v>
      </c>
      <c r="R277" s="47">
        <v>30.148909090909097</v>
      </c>
      <c r="S277" s="29" t="s">
        <v>16</v>
      </c>
      <c r="T277" s="43">
        <v>394494</v>
      </c>
      <c r="U277" s="16">
        <v>399010</v>
      </c>
      <c r="V277" s="20">
        <v>53.487772999999997</v>
      </c>
      <c r="W277" s="20">
        <v>-2.0844482000000002</v>
      </c>
      <c r="X277" s="25"/>
      <c r="Y277" s="23" t="str">
        <f t="shared" si="4"/>
        <v>increase</v>
      </c>
    </row>
    <row r="278" spans="1:25" s="23" customFormat="1" hidden="1" x14ac:dyDescent="0.35">
      <c r="A278" s="29" t="s">
        <v>883</v>
      </c>
      <c r="B278" s="29" t="s">
        <v>462</v>
      </c>
      <c r="C278" s="29" t="s">
        <v>936</v>
      </c>
      <c r="D278" s="29" t="s">
        <v>499</v>
      </c>
      <c r="E278" s="29" t="s">
        <v>19</v>
      </c>
      <c r="F278" s="29">
        <v>30</v>
      </c>
      <c r="G278" s="29">
        <v>13</v>
      </c>
      <c r="H278" s="29" t="s">
        <v>16</v>
      </c>
      <c r="I278" s="29">
        <v>3</v>
      </c>
      <c r="J278" s="29" t="s">
        <v>22</v>
      </c>
      <c r="K278" s="29" t="s">
        <v>22</v>
      </c>
      <c r="L278" s="29" t="s">
        <v>22</v>
      </c>
      <c r="M278" s="29" t="s">
        <v>22</v>
      </c>
      <c r="N278" s="29" t="s">
        <v>22</v>
      </c>
      <c r="O278" s="27">
        <v>46.394833333333345</v>
      </c>
      <c r="P278" s="27">
        <v>44.051333333333332</v>
      </c>
      <c r="Q278" s="27">
        <v>39.642999999999994</v>
      </c>
      <c r="R278" s="47">
        <v>40.336636363636373</v>
      </c>
      <c r="S278" s="29" t="s">
        <v>16</v>
      </c>
      <c r="T278" s="43">
        <v>394214</v>
      </c>
      <c r="U278" s="16">
        <v>398933</v>
      </c>
      <c r="V278" s="20">
        <v>53.487077999999997</v>
      </c>
      <c r="W278" s="20">
        <v>-2.0886665999999998</v>
      </c>
      <c r="Y278" s="23" t="str">
        <f t="shared" si="4"/>
        <v>increase</v>
      </c>
    </row>
    <row r="279" spans="1:25" s="23" customFormat="1" hidden="1" x14ac:dyDescent="0.35">
      <c r="A279" s="29" t="s">
        <v>884</v>
      </c>
      <c r="B279" s="29" t="s">
        <v>462</v>
      </c>
      <c r="C279" s="29" t="s">
        <v>937</v>
      </c>
      <c r="D279" s="29" t="s">
        <v>500</v>
      </c>
      <c r="E279" s="29" t="s">
        <v>19</v>
      </c>
      <c r="F279" s="29">
        <v>22</v>
      </c>
      <c r="G279" s="29">
        <v>12</v>
      </c>
      <c r="H279" s="29" t="s">
        <v>16</v>
      </c>
      <c r="I279" s="29">
        <v>3</v>
      </c>
      <c r="J279" s="29" t="s">
        <v>22</v>
      </c>
      <c r="K279" s="29" t="s">
        <v>22</v>
      </c>
      <c r="L279" s="29" t="s">
        <v>22</v>
      </c>
      <c r="M279" s="29" t="s">
        <v>22</v>
      </c>
      <c r="N279" s="29" t="s">
        <v>22</v>
      </c>
      <c r="O279" s="27">
        <v>16.416399999999999</v>
      </c>
      <c r="P279" s="27">
        <v>19.78533333333333</v>
      </c>
      <c r="Q279" s="27">
        <v>15.072749999999999</v>
      </c>
      <c r="R279" s="47">
        <v>15.522545454545456</v>
      </c>
      <c r="S279" s="29" t="s">
        <v>16</v>
      </c>
      <c r="T279" s="43">
        <v>397418</v>
      </c>
      <c r="U279" s="16">
        <v>394398</v>
      </c>
      <c r="V279" s="20">
        <v>53.446342000000001</v>
      </c>
      <c r="W279" s="20">
        <v>-2.0403416999999999</v>
      </c>
      <c r="Y279" s="23" t="str">
        <f t="shared" si="4"/>
        <v>increase</v>
      </c>
    </row>
    <row r="280" spans="1:25" s="23" customFormat="1" hidden="1" x14ac:dyDescent="0.35">
      <c r="A280" s="29" t="s">
        <v>885</v>
      </c>
      <c r="B280" s="29" t="s">
        <v>462</v>
      </c>
      <c r="C280" s="29" t="s">
        <v>938</v>
      </c>
      <c r="D280" s="29" t="s">
        <v>501</v>
      </c>
      <c r="E280" s="29" t="s">
        <v>15</v>
      </c>
      <c r="F280" s="29">
        <v>4</v>
      </c>
      <c r="G280" s="29">
        <v>5</v>
      </c>
      <c r="H280" s="29" t="s">
        <v>185</v>
      </c>
      <c r="I280" s="29">
        <v>4</v>
      </c>
      <c r="J280" s="29" t="s">
        <v>22</v>
      </c>
      <c r="K280" s="29" t="s">
        <v>22</v>
      </c>
      <c r="L280" s="29" t="s">
        <v>22</v>
      </c>
      <c r="M280" s="29" t="s">
        <v>22</v>
      </c>
      <c r="N280" s="29" t="s">
        <v>22</v>
      </c>
      <c r="O280" s="27">
        <v>63.078166666666668</v>
      </c>
      <c r="P280" s="27">
        <v>56.855333333333334</v>
      </c>
      <c r="Q280" s="27">
        <v>55.998999999999995</v>
      </c>
      <c r="R280" s="47">
        <v>52.967727272727274</v>
      </c>
      <c r="S280" s="29" t="s">
        <v>9</v>
      </c>
      <c r="T280" s="43">
        <v>399719</v>
      </c>
      <c r="U280" s="16">
        <v>395805</v>
      </c>
      <c r="V280" s="20">
        <v>53.458995000000002</v>
      </c>
      <c r="W280" s="20">
        <v>-2.0056992999999999</v>
      </c>
      <c r="Y280" s="23" t="str">
        <f t="shared" si="4"/>
        <v>reduction</v>
      </c>
    </row>
    <row r="281" spans="1:25" s="23" customFormat="1" hidden="1" x14ac:dyDescent="0.35">
      <c r="A281" s="29" t="s">
        <v>886</v>
      </c>
      <c r="B281" s="29" t="s">
        <v>462</v>
      </c>
      <c r="C281" s="29" t="s">
        <v>939</v>
      </c>
      <c r="D281" s="29" t="s">
        <v>501</v>
      </c>
      <c r="E281" s="29" t="s">
        <v>15</v>
      </c>
      <c r="F281" s="29">
        <v>4</v>
      </c>
      <c r="G281" s="29">
        <v>5</v>
      </c>
      <c r="H281" s="29" t="s">
        <v>185</v>
      </c>
      <c r="I281" s="29">
        <v>4</v>
      </c>
      <c r="J281" s="29" t="s">
        <v>22</v>
      </c>
      <c r="K281" s="29" t="s">
        <v>22</v>
      </c>
      <c r="L281" s="29" t="s">
        <v>22</v>
      </c>
      <c r="M281" s="29" t="s">
        <v>22</v>
      </c>
      <c r="N281" s="29" t="s">
        <v>22</v>
      </c>
      <c r="O281" s="27">
        <v>62.228833333333341</v>
      </c>
      <c r="P281" s="27">
        <v>58.696000000000005</v>
      </c>
      <c r="Q281" s="27">
        <v>56.078749999999992</v>
      </c>
      <c r="R281" s="47">
        <v>54.531818181818196</v>
      </c>
      <c r="S281" s="29" t="s">
        <v>9</v>
      </c>
      <c r="T281" s="43">
        <v>399719</v>
      </c>
      <c r="U281" s="16">
        <v>395805</v>
      </c>
      <c r="V281" s="20">
        <v>53.458995000000002</v>
      </c>
      <c r="W281" s="20">
        <v>-2.0056992999999999</v>
      </c>
      <c r="Y281" s="23" t="str">
        <f t="shared" si="4"/>
        <v>reduction</v>
      </c>
    </row>
    <row r="282" spans="1:25" s="23" customFormat="1" hidden="1" x14ac:dyDescent="0.35">
      <c r="A282" s="29" t="s">
        <v>887</v>
      </c>
      <c r="B282" s="29" t="s">
        <v>462</v>
      </c>
      <c r="C282" s="29" t="s">
        <v>940</v>
      </c>
      <c r="D282" s="29" t="s">
        <v>501</v>
      </c>
      <c r="E282" s="29" t="s">
        <v>15</v>
      </c>
      <c r="F282" s="29">
        <v>4</v>
      </c>
      <c r="G282" s="29">
        <v>5</v>
      </c>
      <c r="H282" s="29" t="s">
        <v>185</v>
      </c>
      <c r="I282" s="29">
        <v>4</v>
      </c>
      <c r="J282" s="29" t="s">
        <v>22</v>
      </c>
      <c r="K282" s="29" t="s">
        <v>22</v>
      </c>
      <c r="L282" s="29" t="s">
        <v>22</v>
      </c>
      <c r="M282" s="29" t="s">
        <v>22</v>
      </c>
      <c r="N282" s="29" t="s">
        <v>22</v>
      </c>
      <c r="O282" s="27">
        <v>64.420416666666668</v>
      </c>
      <c r="P282" s="27">
        <v>55.520666666666671</v>
      </c>
      <c r="Q282" s="27">
        <v>55.593000000000004</v>
      </c>
      <c r="R282" s="47">
        <v>55.571727272727273</v>
      </c>
      <c r="S282" s="29" t="s">
        <v>9</v>
      </c>
      <c r="T282" s="43">
        <v>399719</v>
      </c>
      <c r="U282" s="16">
        <v>395805</v>
      </c>
      <c r="V282" s="20">
        <v>53.458995000000002</v>
      </c>
      <c r="W282" s="20">
        <v>-2.0056992999999999</v>
      </c>
      <c r="Y282" s="23" t="str">
        <f t="shared" si="4"/>
        <v>reduction</v>
      </c>
    </row>
    <row r="283" spans="1:25" s="23" customFormat="1" hidden="1" x14ac:dyDescent="0.35">
      <c r="A283" s="29" t="s">
        <v>888</v>
      </c>
      <c r="B283" s="29" t="s">
        <v>462</v>
      </c>
      <c r="C283" s="29" t="s">
        <v>941</v>
      </c>
      <c r="D283" s="29" t="s">
        <v>502</v>
      </c>
      <c r="E283" s="29" t="s">
        <v>15</v>
      </c>
      <c r="F283" s="29">
        <v>2</v>
      </c>
      <c r="G283" s="29">
        <v>75</v>
      </c>
      <c r="H283" s="29" t="s">
        <v>16</v>
      </c>
      <c r="I283" s="29">
        <v>3</v>
      </c>
      <c r="J283" s="29" t="s">
        <v>22</v>
      </c>
      <c r="K283" s="29" t="s">
        <v>22</v>
      </c>
      <c r="L283" s="29" t="s">
        <v>22</v>
      </c>
      <c r="M283" s="29" t="s">
        <v>22</v>
      </c>
      <c r="N283" s="29" t="s">
        <v>22</v>
      </c>
      <c r="O283" s="27">
        <v>30.071363636363639</v>
      </c>
      <c r="P283" s="27">
        <v>35.038666666666671</v>
      </c>
      <c r="Q283" s="27">
        <v>30.319500000000001</v>
      </c>
      <c r="R283" s="47">
        <v>32.845909090909089</v>
      </c>
      <c r="S283" s="29" t="s">
        <v>16</v>
      </c>
      <c r="T283" s="43">
        <v>392699</v>
      </c>
      <c r="U283" s="16">
        <v>395733</v>
      </c>
      <c r="V283" s="20">
        <v>53.458295999999997</v>
      </c>
      <c r="W283" s="20">
        <v>-2.1114228000000002</v>
      </c>
      <c r="Y283" s="23" t="str">
        <f t="shared" si="4"/>
        <v>increase</v>
      </c>
    </row>
    <row r="284" spans="1:25" s="23" customFormat="1" hidden="1" x14ac:dyDescent="0.35">
      <c r="A284" s="29" t="s">
        <v>889</v>
      </c>
      <c r="B284" s="29" t="s">
        <v>462</v>
      </c>
      <c r="C284" s="29" t="s">
        <v>942</v>
      </c>
      <c r="D284" s="29"/>
      <c r="E284" s="29" t="s">
        <v>15</v>
      </c>
      <c r="F284" s="29">
        <v>46</v>
      </c>
      <c r="G284" s="29">
        <v>3</v>
      </c>
      <c r="H284" s="29" t="s">
        <v>16</v>
      </c>
      <c r="I284" s="29">
        <v>3</v>
      </c>
      <c r="J284" s="29" t="s">
        <v>41</v>
      </c>
      <c r="K284" s="29" t="s">
        <v>41</v>
      </c>
      <c r="L284" s="29" t="s">
        <v>41</v>
      </c>
      <c r="M284" s="29" t="s">
        <v>41</v>
      </c>
      <c r="N284" s="29" t="s">
        <v>41</v>
      </c>
      <c r="O284" s="29" t="s">
        <v>41</v>
      </c>
      <c r="P284" s="29" t="s">
        <v>41</v>
      </c>
      <c r="Q284" s="27">
        <v>35.365499999999997</v>
      </c>
      <c r="R284" s="47">
        <v>37.166181818181819</v>
      </c>
      <c r="S284" s="29" t="s">
        <v>9</v>
      </c>
      <c r="T284" s="43">
        <v>393731</v>
      </c>
      <c r="U284" s="16">
        <v>398770</v>
      </c>
      <c r="V284" s="20">
        <v>53.485607000000002</v>
      </c>
      <c r="W284" s="20">
        <v>-2.0959422999999999</v>
      </c>
      <c r="Y284" s="23" t="str">
        <f t="shared" si="4"/>
        <v>increase</v>
      </c>
    </row>
    <row r="285" spans="1:25" s="23" customFormat="1" hidden="1" x14ac:dyDescent="0.35">
      <c r="A285" s="29" t="s">
        <v>890</v>
      </c>
      <c r="B285" s="29" t="s">
        <v>462</v>
      </c>
      <c r="C285" s="29" t="s">
        <v>943</v>
      </c>
      <c r="D285" s="29"/>
      <c r="E285" s="29" t="s">
        <v>15</v>
      </c>
      <c r="F285" s="29">
        <v>140</v>
      </c>
      <c r="G285" s="29">
        <v>4</v>
      </c>
      <c r="H285" s="29" t="s">
        <v>16</v>
      </c>
      <c r="I285" s="29">
        <v>3</v>
      </c>
      <c r="J285" s="29" t="s">
        <v>41</v>
      </c>
      <c r="K285" s="29" t="s">
        <v>41</v>
      </c>
      <c r="L285" s="29" t="s">
        <v>41</v>
      </c>
      <c r="M285" s="29" t="s">
        <v>41</v>
      </c>
      <c r="N285" s="29" t="s">
        <v>41</v>
      </c>
      <c r="O285" s="29" t="s">
        <v>41</v>
      </c>
      <c r="P285" s="29" t="s">
        <v>41</v>
      </c>
      <c r="Q285" s="27">
        <v>39.099249999999998</v>
      </c>
      <c r="R285" s="47">
        <v>43.515545454545446</v>
      </c>
      <c r="S285" s="29" t="s">
        <v>9</v>
      </c>
      <c r="T285" s="43">
        <v>393498</v>
      </c>
      <c r="U285" s="16">
        <v>398704</v>
      </c>
      <c r="V285" s="20">
        <v>53.485011</v>
      </c>
      <c r="W285" s="20">
        <v>-2.0994522</v>
      </c>
      <c r="Y285" s="23" t="str">
        <f t="shared" si="4"/>
        <v>increase</v>
      </c>
    </row>
    <row r="286" spans="1:25" s="23" customFormat="1" hidden="1" x14ac:dyDescent="0.35">
      <c r="A286" s="29" t="s">
        <v>891</v>
      </c>
      <c r="B286" s="29" t="s">
        <v>462</v>
      </c>
      <c r="C286" s="29" t="s">
        <v>944</v>
      </c>
      <c r="D286" s="29"/>
      <c r="E286" s="29" t="s">
        <v>15</v>
      </c>
      <c r="F286" s="29">
        <v>82</v>
      </c>
      <c r="G286" s="29">
        <v>1</v>
      </c>
      <c r="H286" s="29" t="s">
        <v>16</v>
      </c>
      <c r="I286" s="29">
        <v>3</v>
      </c>
      <c r="J286" s="29" t="s">
        <v>41</v>
      </c>
      <c r="K286" s="29" t="s">
        <v>41</v>
      </c>
      <c r="L286" s="29" t="s">
        <v>41</v>
      </c>
      <c r="M286" s="29" t="s">
        <v>41</v>
      </c>
      <c r="N286" s="29" t="s">
        <v>41</v>
      </c>
      <c r="O286" s="29" t="s">
        <v>41</v>
      </c>
      <c r="P286" s="29" t="s">
        <v>41</v>
      </c>
      <c r="Q286" s="27">
        <v>40.375250000000001</v>
      </c>
      <c r="R286" s="47">
        <v>37.162800000000004</v>
      </c>
      <c r="S286" s="29" t="s">
        <v>9</v>
      </c>
      <c r="T286" s="43">
        <v>393314</v>
      </c>
      <c r="U286" s="16">
        <v>398624</v>
      </c>
      <c r="V286" s="20">
        <v>53.484290000000001</v>
      </c>
      <c r="W286" s="20">
        <v>-2.1022232999999999</v>
      </c>
      <c r="Y286" s="23" t="str">
        <f t="shared" si="4"/>
        <v>reduction</v>
      </c>
    </row>
    <row r="287" spans="1:25" s="23" customFormat="1" hidden="1" x14ac:dyDescent="0.35">
      <c r="A287" s="29" t="s">
        <v>892</v>
      </c>
      <c r="B287" s="29" t="s">
        <v>462</v>
      </c>
      <c r="C287" s="29" t="s">
        <v>945</v>
      </c>
      <c r="D287" s="29"/>
      <c r="E287" s="29" t="s">
        <v>15</v>
      </c>
      <c r="F287" s="29">
        <v>103</v>
      </c>
      <c r="G287" s="29">
        <v>5</v>
      </c>
      <c r="H287" s="29" t="s">
        <v>16</v>
      </c>
      <c r="I287" s="29">
        <v>3</v>
      </c>
      <c r="J287" s="29" t="s">
        <v>41</v>
      </c>
      <c r="K287" s="29" t="s">
        <v>41</v>
      </c>
      <c r="L287" s="29" t="s">
        <v>41</v>
      </c>
      <c r="M287" s="29" t="s">
        <v>41</v>
      </c>
      <c r="N287" s="29" t="s">
        <v>41</v>
      </c>
      <c r="O287" s="29" t="s">
        <v>41</v>
      </c>
      <c r="P287" s="29" t="s">
        <v>41</v>
      </c>
      <c r="Q287" s="27">
        <v>42.796750000000003</v>
      </c>
      <c r="R287" s="47">
        <v>43.69309090909092</v>
      </c>
      <c r="S287" s="29" t="s">
        <v>9</v>
      </c>
      <c r="T287" s="43">
        <v>393509</v>
      </c>
      <c r="U287" s="16">
        <v>398737</v>
      </c>
      <c r="V287" s="20">
        <v>53.485308000000003</v>
      </c>
      <c r="W287" s="20">
        <v>-2.0992872</v>
      </c>
      <c r="Y287" s="23" t="str">
        <f t="shared" si="4"/>
        <v>increase</v>
      </c>
    </row>
    <row r="288" spans="1:25" s="23" customFormat="1" hidden="1" x14ac:dyDescent="0.35">
      <c r="A288" s="29" t="s">
        <v>893</v>
      </c>
      <c r="B288" s="29" t="s">
        <v>462</v>
      </c>
      <c r="C288" s="29" t="s">
        <v>946</v>
      </c>
      <c r="D288" s="29"/>
      <c r="E288" s="29" t="s">
        <v>15</v>
      </c>
      <c r="F288" s="29">
        <v>31</v>
      </c>
      <c r="G288" s="29">
        <v>3</v>
      </c>
      <c r="H288" s="29" t="s">
        <v>16</v>
      </c>
      <c r="I288" s="29">
        <v>3</v>
      </c>
      <c r="J288" s="29" t="s">
        <v>41</v>
      </c>
      <c r="K288" s="29" t="s">
        <v>41</v>
      </c>
      <c r="L288" s="29" t="s">
        <v>41</v>
      </c>
      <c r="M288" s="29" t="s">
        <v>41</v>
      </c>
      <c r="N288" s="29" t="s">
        <v>41</v>
      </c>
      <c r="O288" s="29" t="s">
        <v>41</v>
      </c>
      <c r="P288" s="29" t="s">
        <v>41</v>
      </c>
      <c r="Q288" s="27">
        <v>38.256272727272723</v>
      </c>
      <c r="R288" s="47">
        <v>36.371454545454547</v>
      </c>
      <c r="S288" s="29" t="s">
        <v>9</v>
      </c>
      <c r="T288" s="43">
        <v>393133</v>
      </c>
      <c r="U288" s="16">
        <v>398536</v>
      </c>
      <c r="V288" s="20">
        <v>53.483496000000002</v>
      </c>
      <c r="W288" s="20">
        <v>-2.104949</v>
      </c>
      <c r="Y288" s="23" t="str">
        <f t="shared" si="4"/>
        <v>reduction</v>
      </c>
    </row>
    <row r="289" spans="1:84" s="23" customFormat="1" hidden="1" x14ac:dyDescent="0.35">
      <c r="A289" s="29" t="s">
        <v>894</v>
      </c>
      <c r="B289" s="29" t="s">
        <v>462</v>
      </c>
      <c r="C289" s="29" t="s">
        <v>947</v>
      </c>
      <c r="D289" s="29"/>
      <c r="E289" s="29" t="s">
        <v>15</v>
      </c>
      <c r="F289" s="29">
        <v>24</v>
      </c>
      <c r="G289" s="29">
        <v>3</v>
      </c>
      <c r="H289" s="29" t="s">
        <v>16</v>
      </c>
      <c r="I289" s="29">
        <v>3</v>
      </c>
      <c r="J289" s="29" t="s">
        <v>41</v>
      </c>
      <c r="K289" s="29" t="s">
        <v>41</v>
      </c>
      <c r="L289" s="29" t="s">
        <v>41</v>
      </c>
      <c r="M289" s="29" t="s">
        <v>41</v>
      </c>
      <c r="N289" s="29" t="s">
        <v>41</v>
      </c>
      <c r="O289" s="29" t="s">
        <v>41</v>
      </c>
      <c r="P289" s="29" t="s">
        <v>41</v>
      </c>
      <c r="Q289" s="27">
        <v>44.957250000000002</v>
      </c>
      <c r="R289" s="47">
        <v>49.163181818181826</v>
      </c>
      <c r="S289" s="29" t="s">
        <v>9</v>
      </c>
      <c r="T289" s="43">
        <v>392958</v>
      </c>
      <c r="U289" s="16">
        <v>398474</v>
      </c>
      <c r="V289" s="20">
        <v>53.482937</v>
      </c>
      <c r="W289" s="20">
        <v>-2.1075846999999999</v>
      </c>
      <c r="Y289" s="23" t="str">
        <f t="shared" si="4"/>
        <v>increase</v>
      </c>
    </row>
    <row r="290" spans="1:84" s="23" customFormat="1" hidden="1" x14ac:dyDescent="0.35">
      <c r="A290" s="29" t="s">
        <v>895</v>
      </c>
      <c r="B290" s="29" t="s">
        <v>462</v>
      </c>
      <c r="C290" s="29" t="s">
        <v>948</v>
      </c>
      <c r="D290" s="29"/>
      <c r="E290" s="29" t="s">
        <v>15</v>
      </c>
      <c r="F290" s="29">
        <v>6</v>
      </c>
      <c r="G290" s="29">
        <v>3</v>
      </c>
      <c r="H290" s="29" t="s">
        <v>16</v>
      </c>
      <c r="I290" s="29">
        <v>3</v>
      </c>
      <c r="J290" s="29" t="s">
        <v>41</v>
      </c>
      <c r="K290" s="29" t="s">
        <v>41</v>
      </c>
      <c r="L290" s="29" t="s">
        <v>41</v>
      </c>
      <c r="M290" s="29" t="s">
        <v>41</v>
      </c>
      <c r="N290" s="29" t="s">
        <v>41</v>
      </c>
      <c r="O290" s="29" t="s">
        <v>41</v>
      </c>
      <c r="P290" s="29" t="s">
        <v>41</v>
      </c>
      <c r="Q290" s="27">
        <v>52.098500000000008</v>
      </c>
      <c r="R290" s="47">
        <v>55.394181818181828</v>
      </c>
      <c r="S290" s="29" t="s">
        <v>9</v>
      </c>
      <c r="T290" s="43">
        <v>392743</v>
      </c>
      <c r="U290" s="16">
        <v>398465</v>
      </c>
      <c r="V290" s="20">
        <v>53.482852999999999</v>
      </c>
      <c r="W290" s="20">
        <v>-2.1108243</v>
      </c>
      <c r="Y290" s="23" t="str">
        <f t="shared" si="4"/>
        <v>increase</v>
      </c>
    </row>
    <row r="291" spans="1:84" s="23" customFormat="1" hidden="1" x14ac:dyDescent="0.35">
      <c r="A291" s="29" t="s">
        <v>896</v>
      </c>
      <c r="B291" s="29" t="s">
        <v>462</v>
      </c>
      <c r="C291" s="29" t="s">
        <v>949</v>
      </c>
      <c r="D291" s="29"/>
      <c r="E291" s="29" t="s">
        <v>15</v>
      </c>
      <c r="F291" s="29">
        <v>11</v>
      </c>
      <c r="G291" s="29">
        <v>5</v>
      </c>
      <c r="H291" s="29" t="s">
        <v>16</v>
      </c>
      <c r="I291" s="29">
        <v>3</v>
      </c>
      <c r="J291" s="29" t="s">
        <v>41</v>
      </c>
      <c r="K291" s="29" t="s">
        <v>41</v>
      </c>
      <c r="L291" s="29" t="s">
        <v>41</v>
      </c>
      <c r="M291" s="29" t="s">
        <v>41</v>
      </c>
      <c r="N291" s="29" t="s">
        <v>41</v>
      </c>
      <c r="O291" s="29" t="s">
        <v>41</v>
      </c>
      <c r="P291" s="29" t="s">
        <v>41</v>
      </c>
      <c r="Q291" s="27">
        <v>42.753250000000008</v>
      </c>
      <c r="R291" s="47">
        <v>43.709999999999994</v>
      </c>
      <c r="S291" s="29" t="s">
        <v>9</v>
      </c>
      <c r="T291" s="43">
        <v>392490</v>
      </c>
      <c r="U291" s="16">
        <v>398368</v>
      </c>
      <c r="V291" s="20">
        <v>53.481977000000001</v>
      </c>
      <c r="W291" s="20">
        <v>-2.1146343999999999</v>
      </c>
      <c r="Y291" s="23" t="str">
        <f t="shared" si="4"/>
        <v>increase</v>
      </c>
    </row>
    <row r="292" spans="1:84" s="23" customFormat="1" hidden="1" x14ac:dyDescent="0.35">
      <c r="A292" s="29" t="s">
        <v>897</v>
      </c>
      <c r="B292" s="29" t="s">
        <v>462</v>
      </c>
      <c r="C292" s="29" t="s">
        <v>950</v>
      </c>
      <c r="D292" s="29"/>
      <c r="E292" s="29" t="s">
        <v>15</v>
      </c>
      <c r="F292" s="29">
        <v>28</v>
      </c>
      <c r="G292" s="29">
        <v>3</v>
      </c>
      <c r="H292" s="29" t="s">
        <v>16</v>
      </c>
      <c r="I292" s="29">
        <v>3</v>
      </c>
      <c r="J292" s="29" t="s">
        <v>41</v>
      </c>
      <c r="K292" s="29" t="s">
        <v>41</v>
      </c>
      <c r="L292" s="29" t="s">
        <v>41</v>
      </c>
      <c r="M292" s="29" t="s">
        <v>41</v>
      </c>
      <c r="N292" s="29" t="s">
        <v>41</v>
      </c>
      <c r="O292" s="29" t="s">
        <v>41</v>
      </c>
      <c r="P292" s="29" t="s">
        <v>41</v>
      </c>
      <c r="Q292" s="27">
        <v>44.551250000000003</v>
      </c>
      <c r="R292" s="47">
        <v>45.155727272727276</v>
      </c>
      <c r="S292" s="29" t="s">
        <v>9</v>
      </c>
      <c r="T292" s="43">
        <v>392844</v>
      </c>
      <c r="U292" s="16">
        <v>398544</v>
      </c>
      <c r="V292" s="20">
        <v>53.483564000000001</v>
      </c>
      <c r="W292" s="20">
        <v>-2.1093042</v>
      </c>
      <c r="Y292" s="23" t="str">
        <f t="shared" si="4"/>
        <v>increase</v>
      </c>
    </row>
    <row r="293" spans="1:84" s="23" customFormat="1" hidden="1" x14ac:dyDescent="0.35">
      <c r="A293" s="29" t="s">
        <v>898</v>
      </c>
      <c r="B293" s="29" t="s">
        <v>462</v>
      </c>
      <c r="C293" s="29" t="s">
        <v>951</v>
      </c>
      <c r="D293" s="29"/>
      <c r="E293" s="29" t="s">
        <v>15</v>
      </c>
      <c r="F293" s="29">
        <v>40</v>
      </c>
      <c r="G293" s="29">
        <v>4</v>
      </c>
      <c r="H293" s="29" t="s">
        <v>16</v>
      </c>
      <c r="I293" s="29">
        <v>3</v>
      </c>
      <c r="J293" s="29" t="s">
        <v>41</v>
      </c>
      <c r="K293" s="29" t="s">
        <v>41</v>
      </c>
      <c r="L293" s="29" t="s">
        <v>41</v>
      </c>
      <c r="M293" s="29" t="s">
        <v>41</v>
      </c>
      <c r="N293" s="29" t="s">
        <v>41</v>
      </c>
      <c r="O293" s="29" t="s">
        <v>41</v>
      </c>
      <c r="P293" s="29" t="s">
        <v>41</v>
      </c>
      <c r="Q293" s="27">
        <v>34.451999999999998</v>
      </c>
      <c r="R293" s="47">
        <v>37.563545454545448</v>
      </c>
      <c r="S293" s="29" t="s">
        <v>9</v>
      </c>
      <c r="T293" s="43">
        <v>393080</v>
      </c>
      <c r="U293" s="16">
        <v>398620</v>
      </c>
      <c r="V293" s="20">
        <v>53.484251</v>
      </c>
      <c r="W293" s="20">
        <v>-2.1057494999999999</v>
      </c>
      <c r="Y293" s="23" t="str">
        <f t="shared" si="4"/>
        <v>increase</v>
      </c>
    </row>
    <row r="294" spans="1:84" s="23" customFormat="1" hidden="1" x14ac:dyDescent="0.35">
      <c r="A294" s="29" t="s">
        <v>899</v>
      </c>
      <c r="B294" s="29" t="s">
        <v>462</v>
      </c>
      <c r="C294" s="29" t="s">
        <v>952</v>
      </c>
      <c r="D294" s="29"/>
      <c r="E294" s="29" t="s">
        <v>15</v>
      </c>
      <c r="F294" s="29">
        <v>23</v>
      </c>
      <c r="G294" s="29">
        <v>2</v>
      </c>
      <c r="H294" s="29" t="s">
        <v>16</v>
      </c>
      <c r="I294" s="29">
        <v>3</v>
      </c>
      <c r="J294" s="29" t="s">
        <v>41</v>
      </c>
      <c r="K294" s="29" t="s">
        <v>41</v>
      </c>
      <c r="L294" s="29" t="s">
        <v>41</v>
      </c>
      <c r="M294" s="29" t="s">
        <v>41</v>
      </c>
      <c r="N294" s="29" t="s">
        <v>41</v>
      </c>
      <c r="O294" s="29" t="s">
        <v>41</v>
      </c>
      <c r="P294" s="29" t="s">
        <v>41</v>
      </c>
      <c r="Q294" s="27">
        <v>19.614545454545457</v>
      </c>
      <c r="R294" s="47">
        <v>19.834363636363637</v>
      </c>
      <c r="S294" s="29" t="s">
        <v>16</v>
      </c>
      <c r="T294" s="43">
        <v>395652</v>
      </c>
      <c r="U294" s="16">
        <v>399140</v>
      </c>
      <c r="V294" s="20">
        <v>53.488953000000002</v>
      </c>
      <c r="W294" s="20">
        <v>-2.0669981000000002</v>
      </c>
      <c r="Y294" s="23" t="str">
        <f t="shared" si="4"/>
        <v>increase</v>
      </c>
    </row>
    <row r="295" spans="1:84" s="23" customFormat="1" hidden="1" x14ac:dyDescent="0.35">
      <c r="A295" s="29" t="s">
        <v>900</v>
      </c>
      <c r="B295" s="29" t="s">
        <v>462</v>
      </c>
      <c r="C295" s="29" t="s">
        <v>953</v>
      </c>
      <c r="D295" s="29"/>
      <c r="E295" s="29" t="s">
        <v>15</v>
      </c>
      <c r="F295" s="29">
        <v>9</v>
      </c>
      <c r="G295" s="29">
        <v>3</v>
      </c>
      <c r="H295" s="29" t="s">
        <v>16</v>
      </c>
      <c r="I295" s="29">
        <v>3</v>
      </c>
      <c r="J295" s="29" t="s">
        <v>41</v>
      </c>
      <c r="K295" s="29" t="s">
        <v>41</v>
      </c>
      <c r="L295" s="29" t="s">
        <v>41</v>
      </c>
      <c r="M295" s="29" t="s">
        <v>41</v>
      </c>
      <c r="N295" s="29" t="s">
        <v>41</v>
      </c>
      <c r="O295" s="29" t="s">
        <v>41</v>
      </c>
      <c r="P295" s="29" t="s">
        <v>41</v>
      </c>
      <c r="Q295" s="27">
        <v>23.96125</v>
      </c>
      <c r="R295" s="47">
        <v>27.840818181818186</v>
      </c>
      <c r="S295" s="29" t="s">
        <v>16</v>
      </c>
      <c r="T295" s="43">
        <v>395747</v>
      </c>
      <c r="U295" s="16">
        <v>397112</v>
      </c>
      <c r="V295" s="20">
        <v>53.470725000000002</v>
      </c>
      <c r="W295" s="20">
        <v>-2.0655380999999999</v>
      </c>
      <c r="Y295" s="23" t="str">
        <f t="shared" si="4"/>
        <v>increase</v>
      </c>
    </row>
    <row r="296" spans="1:84" s="23" customFormat="1" hidden="1" x14ac:dyDescent="0.35">
      <c r="A296" s="29" t="s">
        <v>901</v>
      </c>
      <c r="B296" s="29" t="s">
        <v>462</v>
      </c>
      <c r="C296" s="29" t="s">
        <v>954</v>
      </c>
      <c r="D296" s="29"/>
      <c r="E296" s="29" t="s">
        <v>15</v>
      </c>
      <c r="F296" s="29">
        <v>6</v>
      </c>
      <c r="G296" s="29">
        <v>3</v>
      </c>
      <c r="H296" s="29" t="s">
        <v>16</v>
      </c>
      <c r="I296" s="29">
        <v>3</v>
      </c>
      <c r="J296" s="29" t="s">
        <v>41</v>
      </c>
      <c r="K296" s="29" t="s">
        <v>41</v>
      </c>
      <c r="L296" s="29" t="s">
        <v>41</v>
      </c>
      <c r="M296" s="29" t="s">
        <v>41</v>
      </c>
      <c r="N296" s="29" t="s">
        <v>41</v>
      </c>
      <c r="O296" s="29" t="s">
        <v>41</v>
      </c>
      <c r="P296" s="29" t="s">
        <v>41</v>
      </c>
      <c r="Q296" s="27">
        <v>23.78725</v>
      </c>
      <c r="R296" s="47">
        <v>24.027818181818184</v>
      </c>
      <c r="S296" s="29" t="s">
        <v>16</v>
      </c>
      <c r="T296" s="43">
        <v>395683</v>
      </c>
      <c r="U296" s="16">
        <v>399172</v>
      </c>
      <c r="V296" s="20">
        <v>53.489241</v>
      </c>
      <c r="W296" s="20">
        <v>-2.0665312999999998</v>
      </c>
      <c r="Y296" s="23" t="str">
        <f t="shared" si="4"/>
        <v>increase</v>
      </c>
    </row>
    <row r="297" spans="1:84" s="5" customFormat="1" hidden="1" x14ac:dyDescent="0.35">
      <c r="A297" s="29" t="s">
        <v>902</v>
      </c>
      <c r="B297" s="29" t="s">
        <v>462</v>
      </c>
      <c r="C297" s="29" t="s">
        <v>955</v>
      </c>
      <c r="D297" s="29"/>
      <c r="E297" s="29" t="s">
        <v>15</v>
      </c>
      <c r="F297" s="29">
        <v>25</v>
      </c>
      <c r="G297" s="29">
        <v>4</v>
      </c>
      <c r="H297" s="29" t="s">
        <v>16</v>
      </c>
      <c r="I297" s="29">
        <v>3</v>
      </c>
      <c r="J297" s="29" t="s">
        <v>41</v>
      </c>
      <c r="K297" s="29" t="s">
        <v>41</v>
      </c>
      <c r="L297" s="29" t="s">
        <v>41</v>
      </c>
      <c r="M297" s="29" t="s">
        <v>41</v>
      </c>
      <c r="N297" s="29" t="s">
        <v>41</v>
      </c>
      <c r="O297" s="29" t="s">
        <v>41</v>
      </c>
      <c r="P297" s="29" t="s">
        <v>41</v>
      </c>
      <c r="Q297" s="27">
        <v>21.75</v>
      </c>
      <c r="R297" s="47">
        <v>23.047090909090908</v>
      </c>
      <c r="S297" s="29" t="s">
        <v>16</v>
      </c>
      <c r="T297" s="43">
        <v>396576</v>
      </c>
      <c r="U297" s="16">
        <v>399240</v>
      </c>
      <c r="V297" s="20">
        <v>53.489859000000003</v>
      </c>
      <c r="W297" s="20">
        <v>-2.0530734000000002</v>
      </c>
      <c r="X297" s="23"/>
      <c r="Y297" s="23" t="str">
        <f t="shared" si="4"/>
        <v>increase</v>
      </c>
      <c r="Z297" s="23"/>
      <c r="AA297" s="23"/>
      <c r="AB297" s="23"/>
      <c r="AC297" s="23"/>
      <c r="AD297" s="23"/>
      <c r="AE297" s="23"/>
      <c r="AF297" s="23"/>
      <c r="AG297" s="23"/>
      <c r="AH297" s="23"/>
      <c r="AI297" s="23"/>
      <c r="AJ297" s="23"/>
      <c r="AK297" s="23"/>
      <c r="AL297" s="23"/>
      <c r="AM297" s="23"/>
      <c r="AN297" s="23"/>
      <c r="AO297" s="23"/>
      <c r="AP297" s="23"/>
      <c r="AQ297" s="23"/>
      <c r="AR297" s="23"/>
      <c r="AS297" s="23"/>
      <c r="AT297" s="23"/>
      <c r="AU297" s="23"/>
      <c r="AV297" s="23"/>
      <c r="AW297" s="23"/>
      <c r="AX297" s="23"/>
      <c r="AY297" s="23"/>
      <c r="AZ297" s="23"/>
      <c r="BA297" s="23"/>
      <c r="BB297" s="23"/>
      <c r="BC297" s="23"/>
      <c r="BD297" s="23"/>
      <c r="BE297" s="23"/>
      <c r="BF297" s="23"/>
      <c r="BG297" s="23"/>
      <c r="BH297" s="23"/>
      <c r="BI297" s="23"/>
      <c r="BJ297" s="23"/>
      <c r="BK297" s="23"/>
      <c r="BL297" s="23"/>
      <c r="BM297" s="23"/>
      <c r="BN297" s="23"/>
      <c r="BO297" s="23"/>
      <c r="BP297" s="23"/>
      <c r="BQ297" s="23"/>
      <c r="BR297" s="23"/>
      <c r="BS297" s="23"/>
      <c r="BT297" s="23"/>
      <c r="BU297" s="23"/>
      <c r="BV297" s="23"/>
      <c r="BW297" s="23"/>
      <c r="BX297" s="23"/>
      <c r="BY297" s="23"/>
      <c r="BZ297" s="23"/>
      <c r="CA297" s="23"/>
      <c r="CB297" s="23"/>
      <c r="CC297" s="23"/>
      <c r="CD297" s="23"/>
      <c r="CE297" s="23"/>
      <c r="CF297" s="23"/>
    </row>
    <row r="298" spans="1:84" s="5" customFormat="1" hidden="1" x14ac:dyDescent="0.35">
      <c r="A298" s="6" t="s">
        <v>1021</v>
      </c>
      <c r="B298" s="6" t="s">
        <v>504</v>
      </c>
      <c r="C298" s="6" t="s">
        <v>1019</v>
      </c>
      <c r="D298" s="6" t="s">
        <v>505</v>
      </c>
      <c r="E298" s="6" t="s">
        <v>19</v>
      </c>
      <c r="F298" s="6">
        <v>10</v>
      </c>
      <c r="G298" s="6" t="s">
        <v>506</v>
      </c>
      <c r="H298" s="6" t="s">
        <v>16</v>
      </c>
      <c r="I298" s="6">
        <v>4</v>
      </c>
      <c r="J298" s="6">
        <v>23.9</v>
      </c>
      <c r="K298" s="6">
        <v>27.8</v>
      </c>
      <c r="L298" s="6">
        <v>29.1</v>
      </c>
      <c r="M298" s="6">
        <v>25.5</v>
      </c>
      <c r="N298" s="6">
        <v>24.2</v>
      </c>
      <c r="O298" s="13">
        <v>25.496545454545458</v>
      </c>
      <c r="P298" s="13">
        <v>24.134000000000007</v>
      </c>
      <c r="Q298" s="13">
        <v>23.964545454545455</v>
      </c>
      <c r="R298" s="46">
        <v>24.280750000000001</v>
      </c>
      <c r="S298" s="6" t="s">
        <v>16</v>
      </c>
      <c r="T298" s="42">
        <v>379052</v>
      </c>
      <c r="U298" s="15">
        <v>392043</v>
      </c>
      <c r="V298" s="19">
        <v>53.424759999999999</v>
      </c>
      <c r="W298" s="19">
        <v>-2.3167021000000001</v>
      </c>
      <c r="X298" s="23"/>
      <c r="Y298" s="23" t="str">
        <f t="shared" si="4"/>
        <v>increase</v>
      </c>
      <c r="Z298" s="23"/>
      <c r="AA298" s="23"/>
      <c r="AB298" s="23"/>
      <c r="AC298" s="23"/>
      <c r="AD298" s="23"/>
      <c r="AE298" s="23"/>
      <c r="AF298" s="23"/>
      <c r="AG298" s="23"/>
      <c r="AH298" s="23"/>
      <c r="AI298" s="23"/>
      <c r="AJ298" s="23"/>
      <c r="AK298" s="23"/>
      <c r="AL298" s="23"/>
      <c r="AM298" s="23"/>
      <c r="AN298" s="23"/>
      <c r="AO298" s="23"/>
      <c r="AP298" s="23"/>
      <c r="AQ298" s="23"/>
      <c r="AR298" s="23"/>
      <c r="AS298" s="23"/>
      <c r="AT298" s="23"/>
      <c r="AU298" s="23"/>
      <c r="AV298" s="23"/>
      <c r="AW298" s="23"/>
      <c r="AX298" s="23"/>
      <c r="AY298" s="23"/>
      <c r="AZ298" s="23"/>
      <c r="BA298" s="23"/>
      <c r="BB298" s="23"/>
      <c r="BC298" s="23"/>
      <c r="BD298" s="23"/>
      <c r="BE298" s="23"/>
      <c r="BF298" s="23"/>
      <c r="BG298" s="23"/>
      <c r="BH298" s="23"/>
      <c r="BI298" s="23"/>
      <c r="BJ298" s="23"/>
      <c r="BK298" s="23"/>
      <c r="BL298" s="23"/>
      <c r="BM298" s="23"/>
      <c r="BN298" s="23"/>
      <c r="BO298" s="23"/>
      <c r="BP298" s="23"/>
      <c r="BQ298" s="23"/>
      <c r="BR298" s="23"/>
      <c r="BS298" s="23"/>
      <c r="BT298" s="23"/>
      <c r="BU298" s="23"/>
      <c r="BV298" s="23"/>
      <c r="BW298" s="23"/>
      <c r="BX298" s="23"/>
      <c r="BY298" s="23"/>
      <c r="BZ298" s="23"/>
      <c r="CA298" s="23"/>
      <c r="CB298" s="23"/>
      <c r="CC298" s="23"/>
      <c r="CD298" s="23"/>
      <c r="CE298" s="23"/>
      <c r="CF298" s="23"/>
    </row>
    <row r="299" spans="1:84" s="5" customFormat="1" x14ac:dyDescent="0.35">
      <c r="A299" s="6" t="s">
        <v>1022</v>
      </c>
      <c r="B299" s="6" t="s">
        <v>504</v>
      </c>
      <c r="C299" s="6" t="s">
        <v>1020</v>
      </c>
      <c r="D299" s="6" t="s">
        <v>507</v>
      </c>
      <c r="E299" s="6" t="s">
        <v>19</v>
      </c>
      <c r="F299" s="6">
        <v>20</v>
      </c>
      <c r="G299" s="6" t="s">
        <v>508</v>
      </c>
      <c r="H299" s="6" t="s">
        <v>16</v>
      </c>
      <c r="I299" s="6">
        <v>3</v>
      </c>
      <c r="J299" s="6">
        <v>22.8</v>
      </c>
      <c r="K299" s="6">
        <v>33.799999999999997</v>
      </c>
      <c r="L299" s="6">
        <v>26.6</v>
      </c>
      <c r="M299" s="6">
        <v>29.2</v>
      </c>
      <c r="N299" s="6">
        <v>25.7</v>
      </c>
      <c r="O299" s="13">
        <v>25.496545454545455</v>
      </c>
      <c r="P299" s="13">
        <v>25.031999999999996</v>
      </c>
      <c r="Q299" s="13">
        <v>24.755454545454544</v>
      </c>
      <c r="R299" s="46">
        <v>24.055999999999994</v>
      </c>
      <c r="S299" s="6" t="s">
        <v>16</v>
      </c>
      <c r="T299" s="42">
        <v>380933</v>
      </c>
      <c r="U299" s="15">
        <v>395889</v>
      </c>
      <c r="V299" s="19">
        <v>53.459401</v>
      </c>
      <c r="W299" s="19">
        <v>-2.2886307000000001</v>
      </c>
      <c r="X299" s="23"/>
      <c r="Y299" s="23" t="str">
        <f t="shared" si="4"/>
        <v>reduction</v>
      </c>
      <c r="Z299" s="23"/>
      <c r="AA299" s="23"/>
      <c r="AB299" s="23"/>
      <c r="AC299" s="23"/>
      <c r="AD299" s="23"/>
      <c r="AE299" s="23"/>
      <c r="AF299" s="23"/>
      <c r="AG299" s="23"/>
      <c r="AH299" s="23"/>
      <c r="AI299" s="23"/>
      <c r="AJ299" s="23"/>
      <c r="AK299" s="23"/>
      <c r="AL299" s="23"/>
      <c r="AM299" s="23"/>
      <c r="AN299" s="23"/>
      <c r="AO299" s="23"/>
      <c r="AP299" s="23"/>
      <c r="AQ299" s="23"/>
      <c r="AR299" s="23"/>
      <c r="AS299" s="23"/>
      <c r="AT299" s="23"/>
      <c r="AU299" s="23"/>
      <c r="AV299" s="23"/>
      <c r="AW299" s="23"/>
      <c r="AX299" s="23"/>
      <c r="AY299" s="23"/>
      <c r="AZ299" s="23"/>
      <c r="BA299" s="23"/>
      <c r="BB299" s="23"/>
      <c r="BC299" s="23"/>
      <c r="BD299" s="23"/>
      <c r="BE299" s="23"/>
      <c r="BF299" s="23"/>
      <c r="BG299" s="23"/>
      <c r="BH299" s="23"/>
      <c r="BI299" s="23"/>
      <c r="BJ299" s="23"/>
      <c r="BK299" s="23"/>
      <c r="BL299" s="23"/>
      <c r="BM299" s="23"/>
      <c r="BN299" s="23"/>
      <c r="BO299" s="23"/>
      <c r="BP299" s="23"/>
      <c r="BQ299" s="23"/>
      <c r="BR299" s="23"/>
      <c r="BS299" s="23"/>
      <c r="BT299" s="23"/>
      <c r="BU299" s="23"/>
      <c r="BV299" s="23"/>
      <c r="BW299" s="23"/>
      <c r="BX299" s="23"/>
      <c r="BY299" s="23"/>
      <c r="BZ299" s="23"/>
      <c r="CA299" s="23"/>
      <c r="CB299" s="23"/>
      <c r="CC299" s="23"/>
      <c r="CD299" s="23"/>
      <c r="CE299" s="23"/>
      <c r="CF299" s="23"/>
    </row>
    <row r="300" spans="1:84" s="5" customFormat="1" hidden="1" x14ac:dyDescent="0.35">
      <c r="A300" s="6" t="s">
        <v>1023</v>
      </c>
      <c r="B300" s="6" t="s">
        <v>504</v>
      </c>
      <c r="C300" s="6" t="s">
        <v>995</v>
      </c>
      <c r="D300" s="6" t="s">
        <v>509</v>
      </c>
      <c r="E300" s="6" t="s">
        <v>19</v>
      </c>
      <c r="F300" s="6">
        <v>300</v>
      </c>
      <c r="G300" s="6" t="s">
        <v>506</v>
      </c>
      <c r="H300" s="6" t="s">
        <v>16</v>
      </c>
      <c r="I300" s="6">
        <v>4</v>
      </c>
      <c r="J300" s="6">
        <v>28.6</v>
      </c>
      <c r="K300" s="6">
        <v>34.799999999999997</v>
      </c>
      <c r="L300" s="6">
        <v>31.6</v>
      </c>
      <c r="M300" s="6">
        <v>32.299999999999997</v>
      </c>
      <c r="N300" s="6">
        <v>30.9</v>
      </c>
      <c r="O300" s="13">
        <v>32.677272727272729</v>
      </c>
      <c r="P300" s="13">
        <v>38.28</v>
      </c>
      <c r="Q300" s="13">
        <v>35.923090909090909</v>
      </c>
      <c r="R300" s="46">
        <v>37.504363636363642</v>
      </c>
      <c r="S300" s="6" t="s">
        <v>9</v>
      </c>
      <c r="T300" s="42">
        <v>381221</v>
      </c>
      <c r="U300" s="15">
        <v>396441</v>
      </c>
      <c r="V300" s="19">
        <v>53.464373000000002</v>
      </c>
      <c r="W300" s="19">
        <v>-2.2843263999999999</v>
      </c>
      <c r="X300" s="23"/>
      <c r="Y300" s="23" t="str">
        <f t="shared" si="4"/>
        <v>increase</v>
      </c>
      <c r="Z300" s="23"/>
      <c r="AA300" s="23"/>
      <c r="AB300" s="23"/>
      <c r="AC300" s="23"/>
      <c r="AD300" s="23"/>
      <c r="AE300" s="23"/>
      <c r="AF300" s="23"/>
      <c r="AG300" s="23"/>
      <c r="AH300" s="23"/>
      <c r="AI300" s="23"/>
      <c r="AJ300" s="23"/>
      <c r="AK300" s="23"/>
      <c r="AL300" s="23"/>
      <c r="AM300" s="23"/>
      <c r="AN300" s="23"/>
      <c r="AO300" s="23"/>
      <c r="AP300" s="23"/>
      <c r="AQ300" s="23"/>
      <c r="AR300" s="23"/>
      <c r="AS300" s="23"/>
      <c r="AT300" s="23"/>
      <c r="AU300" s="23"/>
      <c r="AV300" s="23"/>
      <c r="AW300" s="23"/>
      <c r="AX300" s="23"/>
      <c r="AY300" s="23"/>
      <c r="AZ300" s="23"/>
      <c r="BA300" s="23"/>
      <c r="BB300" s="23"/>
      <c r="BC300" s="23"/>
      <c r="BD300" s="23"/>
      <c r="BE300" s="23"/>
      <c r="BF300" s="23"/>
      <c r="BG300" s="23"/>
      <c r="BH300" s="23"/>
      <c r="BI300" s="23"/>
      <c r="BJ300" s="23"/>
      <c r="BK300" s="23"/>
      <c r="BL300" s="23"/>
      <c r="BM300" s="23"/>
      <c r="BN300" s="23"/>
      <c r="BO300" s="23"/>
      <c r="BP300" s="23"/>
      <c r="BQ300" s="23"/>
      <c r="BR300" s="23"/>
      <c r="BS300" s="23"/>
      <c r="BT300" s="23"/>
      <c r="BU300" s="23"/>
      <c r="BV300" s="23"/>
      <c r="BW300" s="23"/>
      <c r="BX300" s="23"/>
      <c r="BY300" s="23"/>
      <c r="BZ300" s="23"/>
      <c r="CA300" s="23"/>
      <c r="CB300" s="23"/>
      <c r="CC300" s="23"/>
      <c r="CD300" s="23"/>
      <c r="CE300" s="23"/>
      <c r="CF300" s="23"/>
    </row>
    <row r="301" spans="1:84" s="5" customFormat="1" hidden="1" x14ac:dyDescent="0.35">
      <c r="A301" s="2" t="s">
        <v>1024</v>
      </c>
      <c r="B301" s="6" t="s">
        <v>504</v>
      </c>
      <c r="C301" s="6" t="s">
        <v>996</v>
      </c>
      <c r="D301" s="2" t="s">
        <v>510</v>
      </c>
      <c r="E301" s="2" t="s">
        <v>15</v>
      </c>
      <c r="F301" s="6">
        <v>350</v>
      </c>
      <c r="G301" s="6">
        <v>5</v>
      </c>
      <c r="H301" s="6" t="s">
        <v>16</v>
      </c>
      <c r="I301" s="6">
        <v>4</v>
      </c>
      <c r="J301" s="6" t="s">
        <v>22</v>
      </c>
      <c r="K301" s="6" t="s">
        <v>22</v>
      </c>
      <c r="L301" s="6" t="s">
        <v>22</v>
      </c>
      <c r="M301" s="6" t="s">
        <v>22</v>
      </c>
      <c r="N301" s="6">
        <v>28.8</v>
      </c>
      <c r="O301" s="13">
        <v>33.347363636363639</v>
      </c>
      <c r="P301" s="13">
        <v>30.57266666666666</v>
      </c>
      <c r="Q301" s="13">
        <v>29.216181818181816</v>
      </c>
      <c r="R301" s="46">
        <v>29.860749999999996</v>
      </c>
      <c r="S301" s="2" t="s">
        <v>9</v>
      </c>
      <c r="T301" s="44">
        <v>379089</v>
      </c>
      <c r="U301" s="17">
        <v>393282</v>
      </c>
      <c r="V301" s="19">
        <v>53.435898000000002</v>
      </c>
      <c r="W301" s="19">
        <v>-2.3162280000000002</v>
      </c>
      <c r="X301" s="23"/>
      <c r="Y301" s="23" t="str">
        <f t="shared" si="4"/>
        <v>increase</v>
      </c>
      <c r="Z301" s="23"/>
      <c r="AA301" s="23"/>
      <c r="AB301" s="23"/>
      <c r="AC301" s="23"/>
      <c r="AD301" s="23"/>
      <c r="AE301" s="23"/>
      <c r="AF301" s="23"/>
      <c r="AG301" s="23"/>
      <c r="AH301" s="23"/>
      <c r="AI301" s="23"/>
      <c r="AJ301" s="23"/>
      <c r="AK301" s="23"/>
      <c r="AL301" s="23"/>
      <c r="AM301" s="23"/>
      <c r="AN301" s="23"/>
      <c r="AO301" s="23"/>
      <c r="AP301" s="23"/>
      <c r="AQ301" s="23"/>
      <c r="AR301" s="23"/>
      <c r="AS301" s="23"/>
      <c r="AT301" s="23"/>
      <c r="AU301" s="23"/>
      <c r="AV301" s="23"/>
      <c r="AW301" s="23"/>
      <c r="AX301" s="23"/>
      <c r="AY301" s="23"/>
      <c r="AZ301" s="23"/>
      <c r="BA301" s="23"/>
      <c r="BB301" s="23"/>
      <c r="BC301" s="23"/>
      <c r="BD301" s="23"/>
      <c r="BE301" s="23"/>
      <c r="BF301" s="23"/>
      <c r="BG301" s="23"/>
      <c r="BH301" s="23"/>
      <c r="BI301" s="23"/>
      <c r="BJ301" s="23"/>
      <c r="BK301" s="23"/>
      <c r="BL301" s="23"/>
      <c r="BM301" s="23"/>
      <c r="BN301" s="23"/>
      <c r="BO301" s="23"/>
      <c r="BP301" s="23"/>
      <c r="BQ301" s="23"/>
      <c r="BR301" s="23"/>
      <c r="BS301" s="23"/>
      <c r="BT301" s="23"/>
      <c r="BU301" s="23"/>
      <c r="BV301" s="23"/>
      <c r="BW301" s="23"/>
      <c r="BX301" s="23"/>
      <c r="BY301" s="23"/>
      <c r="BZ301" s="23"/>
      <c r="CA301" s="23"/>
      <c r="CB301" s="23"/>
      <c r="CC301" s="23"/>
      <c r="CD301" s="23"/>
      <c r="CE301" s="23"/>
      <c r="CF301" s="23"/>
    </row>
    <row r="302" spans="1:84" s="5" customFormat="1" hidden="1" x14ac:dyDescent="0.35">
      <c r="A302" s="2" t="s">
        <v>1025</v>
      </c>
      <c r="B302" s="6" t="s">
        <v>504</v>
      </c>
      <c r="C302" s="6" t="s">
        <v>997</v>
      </c>
      <c r="D302" s="2" t="s">
        <v>511</v>
      </c>
      <c r="E302" s="2" t="s">
        <v>19</v>
      </c>
      <c r="F302" s="6">
        <v>60</v>
      </c>
      <c r="G302" s="6">
        <v>80</v>
      </c>
      <c r="H302" s="6" t="s">
        <v>16</v>
      </c>
      <c r="I302" s="6">
        <v>3</v>
      </c>
      <c r="J302" s="6" t="s">
        <v>22</v>
      </c>
      <c r="K302" s="6" t="s">
        <v>22</v>
      </c>
      <c r="L302" s="6" t="s">
        <v>22</v>
      </c>
      <c r="M302" s="6" t="s">
        <v>22</v>
      </c>
      <c r="N302" s="6">
        <v>25.7</v>
      </c>
      <c r="O302" s="13">
        <v>32.964750000000002</v>
      </c>
      <c r="P302" s="13">
        <v>29.641333333333332</v>
      </c>
      <c r="Q302" s="13">
        <v>30.228545454545451</v>
      </c>
      <c r="R302" s="46">
        <v>30.542750000000002</v>
      </c>
      <c r="S302" s="2" t="s">
        <v>9</v>
      </c>
      <c r="T302" s="44">
        <v>377416</v>
      </c>
      <c r="U302" s="17">
        <v>395756</v>
      </c>
      <c r="V302" s="19">
        <v>53.458066000000002</v>
      </c>
      <c r="W302" s="19">
        <v>-2.3415887999999998</v>
      </c>
      <c r="X302" s="23"/>
      <c r="Y302" s="23" t="str">
        <f t="shared" si="4"/>
        <v>increase</v>
      </c>
      <c r="Z302" s="23"/>
      <c r="AA302" s="23"/>
      <c r="AB302" s="23"/>
      <c r="AC302" s="23"/>
      <c r="AD302" s="23"/>
      <c r="AE302" s="23"/>
      <c r="AF302" s="23"/>
      <c r="AG302" s="23"/>
      <c r="AH302" s="23"/>
      <c r="AI302" s="23"/>
      <c r="AJ302" s="23"/>
      <c r="AK302" s="23"/>
      <c r="AL302" s="23"/>
      <c r="AM302" s="23"/>
      <c r="AN302" s="23"/>
      <c r="AO302" s="23"/>
      <c r="AP302" s="23"/>
      <c r="AQ302" s="23"/>
      <c r="AR302" s="23"/>
      <c r="AS302" s="23"/>
      <c r="AT302" s="23"/>
      <c r="AU302" s="23"/>
      <c r="AV302" s="23"/>
      <c r="AW302" s="23"/>
      <c r="AX302" s="23"/>
      <c r="AY302" s="23"/>
      <c r="AZ302" s="23"/>
      <c r="BA302" s="23"/>
      <c r="BB302" s="23"/>
      <c r="BC302" s="23"/>
      <c r="BD302" s="23"/>
      <c r="BE302" s="23"/>
      <c r="BF302" s="23"/>
      <c r="BG302" s="23"/>
      <c r="BH302" s="23"/>
      <c r="BI302" s="23"/>
      <c r="BJ302" s="23"/>
      <c r="BK302" s="23"/>
      <c r="BL302" s="23"/>
      <c r="BM302" s="23"/>
      <c r="BN302" s="23"/>
      <c r="BO302" s="23"/>
      <c r="BP302" s="23"/>
      <c r="BQ302" s="23"/>
      <c r="BR302" s="23"/>
      <c r="BS302" s="23"/>
      <c r="BT302" s="23"/>
      <c r="BU302" s="23"/>
      <c r="BV302" s="23"/>
      <c r="BW302" s="23"/>
      <c r="BX302" s="23"/>
      <c r="BY302" s="23"/>
      <c r="BZ302" s="23"/>
      <c r="CA302" s="23"/>
      <c r="CB302" s="23"/>
      <c r="CC302" s="23"/>
      <c r="CD302" s="23"/>
      <c r="CE302" s="23"/>
      <c r="CF302" s="23"/>
    </row>
    <row r="303" spans="1:84" s="5" customFormat="1" hidden="1" x14ac:dyDescent="0.35">
      <c r="A303" s="2" t="s">
        <v>1026</v>
      </c>
      <c r="B303" s="6" t="s">
        <v>504</v>
      </c>
      <c r="C303" s="6" t="s">
        <v>998</v>
      </c>
      <c r="D303" s="2" t="s">
        <v>511</v>
      </c>
      <c r="E303" s="2" t="s">
        <v>19</v>
      </c>
      <c r="F303" s="6">
        <v>60</v>
      </c>
      <c r="G303" s="6">
        <v>80</v>
      </c>
      <c r="H303" s="6" t="s">
        <v>16</v>
      </c>
      <c r="I303" s="6">
        <v>3</v>
      </c>
      <c r="J303" s="6" t="s">
        <v>22</v>
      </c>
      <c r="K303" s="6" t="s">
        <v>22</v>
      </c>
      <c r="L303" s="6" t="s">
        <v>22</v>
      </c>
      <c r="M303" s="6" t="s">
        <v>22</v>
      </c>
      <c r="N303" s="6">
        <v>24.9</v>
      </c>
      <c r="O303" s="13">
        <v>32.74988888888889</v>
      </c>
      <c r="P303" s="13">
        <v>30.154666666666671</v>
      </c>
      <c r="Q303" s="13">
        <v>29.002636363636363</v>
      </c>
      <c r="R303" s="46">
        <v>32.803636363636365</v>
      </c>
      <c r="S303" s="2" t="s">
        <v>9</v>
      </c>
      <c r="T303" s="44">
        <v>377416</v>
      </c>
      <c r="U303" s="17">
        <v>395756</v>
      </c>
      <c r="V303" s="19">
        <v>53.458066000000002</v>
      </c>
      <c r="W303" s="19">
        <v>-2.3415887999999998</v>
      </c>
      <c r="X303" s="23"/>
      <c r="Y303" s="23" t="str">
        <f t="shared" si="4"/>
        <v>increase</v>
      </c>
      <c r="Z303" s="23"/>
      <c r="AA303" s="23"/>
      <c r="AB303" s="23"/>
      <c r="AC303" s="23"/>
      <c r="AD303" s="23"/>
      <c r="AE303" s="23"/>
      <c r="AF303" s="23"/>
      <c r="AG303" s="23"/>
      <c r="AH303" s="23"/>
      <c r="AI303" s="23"/>
      <c r="AJ303" s="23"/>
      <c r="AK303" s="23"/>
      <c r="AL303" s="23"/>
      <c r="AM303" s="23"/>
      <c r="AN303" s="23"/>
      <c r="AO303" s="23"/>
      <c r="AP303" s="23"/>
      <c r="AQ303" s="23"/>
      <c r="AR303" s="23"/>
      <c r="AS303" s="23"/>
      <c r="AT303" s="23"/>
      <c r="AU303" s="23"/>
      <c r="AV303" s="23"/>
      <c r="AW303" s="23"/>
      <c r="AX303" s="23"/>
      <c r="AY303" s="23"/>
      <c r="AZ303" s="23"/>
      <c r="BA303" s="23"/>
      <c r="BB303" s="23"/>
      <c r="BC303" s="23"/>
      <c r="BD303" s="23"/>
      <c r="BE303" s="23"/>
      <c r="BF303" s="23"/>
      <c r="BG303" s="23"/>
      <c r="BH303" s="23"/>
      <c r="BI303" s="23"/>
      <c r="BJ303" s="23"/>
      <c r="BK303" s="23"/>
      <c r="BL303" s="23"/>
      <c r="BM303" s="23"/>
      <c r="BN303" s="23"/>
      <c r="BO303" s="23"/>
      <c r="BP303" s="23"/>
      <c r="BQ303" s="23"/>
      <c r="BR303" s="23"/>
      <c r="BS303" s="23"/>
      <c r="BT303" s="23"/>
      <c r="BU303" s="23"/>
      <c r="BV303" s="23"/>
      <c r="BW303" s="23"/>
      <c r="BX303" s="23"/>
      <c r="BY303" s="23"/>
      <c r="BZ303" s="23"/>
      <c r="CA303" s="23"/>
      <c r="CB303" s="23"/>
      <c r="CC303" s="23"/>
      <c r="CD303" s="23"/>
      <c r="CE303" s="23"/>
      <c r="CF303" s="23"/>
    </row>
    <row r="304" spans="1:84" s="5" customFormat="1" hidden="1" x14ac:dyDescent="0.35">
      <c r="A304" s="6" t="s">
        <v>1027</v>
      </c>
      <c r="B304" s="6" t="s">
        <v>504</v>
      </c>
      <c r="C304" s="6" t="s">
        <v>999</v>
      </c>
      <c r="D304" s="6" t="s">
        <v>512</v>
      </c>
      <c r="E304" s="6" t="s">
        <v>15</v>
      </c>
      <c r="F304" s="6">
        <v>200</v>
      </c>
      <c r="G304" s="6">
        <v>5</v>
      </c>
      <c r="H304" s="6" t="s">
        <v>16</v>
      </c>
      <c r="I304" s="6">
        <v>3</v>
      </c>
      <c r="J304" s="6">
        <v>19.399999999999999</v>
      </c>
      <c r="K304" s="6">
        <v>21.3</v>
      </c>
      <c r="L304" s="6">
        <v>21.3</v>
      </c>
      <c r="M304" s="6">
        <v>19.600000000000001</v>
      </c>
      <c r="N304" s="6">
        <v>17.100000000000001</v>
      </c>
      <c r="O304" s="13">
        <v>19.645888888888891</v>
      </c>
      <c r="P304" s="13">
        <v>25.380666666666666</v>
      </c>
      <c r="Q304" s="13">
        <v>23.803200000000004</v>
      </c>
      <c r="R304" s="13" t="s">
        <v>41</v>
      </c>
      <c r="S304" s="6" t="s">
        <v>9</v>
      </c>
      <c r="T304" s="42">
        <v>379073</v>
      </c>
      <c r="U304" s="15">
        <v>389099</v>
      </c>
      <c r="V304" s="19">
        <v>53.398299000000002</v>
      </c>
      <c r="W304" s="19">
        <v>-2.3161896</v>
      </c>
      <c r="X304" s="23"/>
      <c r="Y304" s="23" t="str">
        <f t="shared" si="4"/>
        <v>increase</v>
      </c>
      <c r="Z304" s="23"/>
      <c r="AA304" s="23"/>
      <c r="AB304" s="23"/>
      <c r="AC304" s="23"/>
      <c r="AD304" s="23"/>
      <c r="AE304" s="23"/>
      <c r="AF304" s="23"/>
      <c r="AG304" s="23"/>
      <c r="AH304" s="23"/>
      <c r="AI304" s="23"/>
      <c r="AJ304" s="23"/>
      <c r="AK304" s="23"/>
      <c r="AL304" s="23"/>
      <c r="AM304" s="23"/>
      <c r="AN304" s="23"/>
      <c r="AO304" s="23"/>
      <c r="AP304" s="23"/>
      <c r="AQ304" s="23"/>
      <c r="AR304" s="23"/>
      <c r="AS304" s="23"/>
      <c r="AT304" s="23"/>
      <c r="AU304" s="23"/>
      <c r="AV304" s="23"/>
      <c r="AW304" s="23"/>
      <c r="AX304" s="23"/>
      <c r="AY304" s="23"/>
      <c r="AZ304" s="23"/>
      <c r="BA304" s="23"/>
      <c r="BB304" s="23"/>
      <c r="BC304" s="23"/>
      <c r="BD304" s="23"/>
      <c r="BE304" s="23"/>
      <c r="BF304" s="23"/>
      <c r="BG304" s="23"/>
      <c r="BH304" s="23"/>
      <c r="BI304" s="23"/>
      <c r="BJ304" s="23"/>
      <c r="BK304" s="23"/>
      <c r="BL304" s="23"/>
      <c r="BM304" s="23"/>
      <c r="BN304" s="23"/>
      <c r="BO304" s="23"/>
      <c r="BP304" s="23"/>
      <c r="BQ304" s="23"/>
      <c r="BR304" s="23"/>
      <c r="BS304" s="23"/>
      <c r="BT304" s="23"/>
      <c r="BU304" s="23"/>
      <c r="BV304" s="23"/>
      <c r="BW304" s="23"/>
      <c r="BX304" s="23"/>
      <c r="BY304" s="23"/>
      <c r="BZ304" s="23"/>
      <c r="CA304" s="23"/>
      <c r="CB304" s="23"/>
      <c r="CC304" s="23"/>
      <c r="CD304" s="23"/>
      <c r="CE304" s="23"/>
      <c r="CF304" s="23"/>
    </row>
    <row r="305" spans="1:84" s="5" customFormat="1" hidden="1" x14ac:dyDescent="0.35">
      <c r="A305" s="6" t="s">
        <v>1028</v>
      </c>
      <c r="B305" s="6" t="s">
        <v>504</v>
      </c>
      <c r="C305" s="6" t="s">
        <v>1000</v>
      </c>
      <c r="D305" s="6" t="s">
        <v>513</v>
      </c>
      <c r="E305" s="6" t="s">
        <v>15</v>
      </c>
      <c r="F305" s="6">
        <v>15</v>
      </c>
      <c r="G305" s="6">
        <v>15</v>
      </c>
      <c r="H305" s="6" t="s">
        <v>16</v>
      </c>
      <c r="I305" s="6">
        <v>4</v>
      </c>
      <c r="J305" s="6">
        <v>25.2</v>
      </c>
      <c r="K305" s="6">
        <v>31.3</v>
      </c>
      <c r="L305" s="6">
        <v>28.2</v>
      </c>
      <c r="M305" s="6">
        <v>27.3</v>
      </c>
      <c r="N305" s="6">
        <v>24.5</v>
      </c>
      <c r="O305" s="13">
        <v>26.417299999999994</v>
      </c>
      <c r="P305" s="13">
        <v>18.144000000000002</v>
      </c>
      <c r="Q305" s="49">
        <v>17.320909090909087</v>
      </c>
      <c r="R305" s="46">
        <v>17.957454545454546</v>
      </c>
      <c r="S305" s="6" t="s">
        <v>9</v>
      </c>
      <c r="T305" s="42">
        <v>378822</v>
      </c>
      <c r="U305" s="15">
        <v>389010</v>
      </c>
      <c r="V305" s="19">
        <v>53.397489</v>
      </c>
      <c r="W305" s="19">
        <v>-2.3199584</v>
      </c>
      <c r="X305" s="23"/>
      <c r="Y305" s="23" t="str">
        <f t="shared" si="4"/>
        <v>increase</v>
      </c>
      <c r="Z305" s="23"/>
      <c r="AA305" s="23"/>
      <c r="AB305" s="23"/>
      <c r="AC305" s="23"/>
      <c r="AD305" s="23"/>
      <c r="AE305" s="23"/>
      <c r="AF305" s="23"/>
      <c r="AG305" s="23"/>
      <c r="AH305" s="23"/>
      <c r="AI305" s="23"/>
      <c r="AJ305" s="23"/>
      <c r="AK305" s="23"/>
      <c r="AL305" s="23"/>
      <c r="AM305" s="23"/>
      <c r="AN305" s="23"/>
      <c r="AO305" s="23"/>
      <c r="AP305" s="23"/>
      <c r="AQ305" s="23"/>
      <c r="AR305" s="23"/>
      <c r="AS305" s="23"/>
      <c r="AT305" s="23"/>
      <c r="AU305" s="23"/>
      <c r="AV305" s="23"/>
      <c r="AW305" s="23"/>
      <c r="AX305" s="23"/>
      <c r="AY305" s="23"/>
      <c r="AZ305" s="23"/>
      <c r="BA305" s="23"/>
      <c r="BB305" s="23"/>
      <c r="BC305" s="23"/>
      <c r="BD305" s="23"/>
      <c r="BE305" s="23"/>
      <c r="BF305" s="23"/>
      <c r="BG305" s="23"/>
      <c r="BH305" s="23"/>
      <c r="BI305" s="23"/>
      <c r="BJ305" s="23"/>
      <c r="BK305" s="23"/>
      <c r="BL305" s="23"/>
      <c r="BM305" s="23"/>
      <c r="BN305" s="23"/>
      <c r="BO305" s="23"/>
      <c r="BP305" s="23"/>
      <c r="BQ305" s="23"/>
      <c r="BR305" s="23"/>
      <c r="BS305" s="23"/>
      <c r="BT305" s="23"/>
      <c r="BU305" s="23"/>
      <c r="BV305" s="23"/>
      <c r="BW305" s="23"/>
      <c r="BX305" s="23"/>
      <c r="BY305" s="23"/>
      <c r="BZ305" s="23"/>
      <c r="CA305" s="23"/>
      <c r="CB305" s="23"/>
      <c r="CC305" s="23"/>
      <c r="CD305" s="23"/>
      <c r="CE305" s="23"/>
      <c r="CF305" s="23"/>
    </row>
    <row r="306" spans="1:84" s="5" customFormat="1" hidden="1" x14ac:dyDescent="0.35">
      <c r="A306" s="2" t="s">
        <v>1029</v>
      </c>
      <c r="B306" s="6" t="s">
        <v>504</v>
      </c>
      <c r="C306" s="6" t="s">
        <v>1001</v>
      </c>
      <c r="D306" s="6" t="s">
        <v>514</v>
      </c>
      <c r="E306" s="6" t="s">
        <v>19</v>
      </c>
      <c r="F306" s="6">
        <v>65</v>
      </c>
      <c r="G306" s="6">
        <v>100</v>
      </c>
      <c r="H306" s="6" t="s">
        <v>9</v>
      </c>
      <c r="I306" s="6">
        <v>2</v>
      </c>
      <c r="J306" s="6">
        <v>20.399999999999999</v>
      </c>
      <c r="K306" s="6">
        <v>22.6</v>
      </c>
      <c r="L306" s="6">
        <v>17.2</v>
      </c>
      <c r="M306" s="6">
        <v>23.5</v>
      </c>
      <c r="N306" s="6">
        <v>18.899999999999999</v>
      </c>
      <c r="O306" s="13">
        <v>21.912800000000001</v>
      </c>
      <c r="P306" s="13">
        <v>18.172000000000001</v>
      </c>
      <c r="Q306" s="13">
        <v>20.357999999999997</v>
      </c>
      <c r="R306" s="46">
        <v>20.3949</v>
      </c>
      <c r="S306" s="6" t="s">
        <v>16</v>
      </c>
      <c r="T306" s="42">
        <v>378783</v>
      </c>
      <c r="U306" s="15">
        <v>394728</v>
      </c>
      <c r="V306" s="19">
        <v>53.448883000000002</v>
      </c>
      <c r="W306" s="19">
        <v>-2.320932</v>
      </c>
      <c r="X306" s="23"/>
      <c r="Y306" s="23" t="str">
        <f t="shared" si="4"/>
        <v>increase</v>
      </c>
      <c r="Z306" s="23"/>
      <c r="AA306" s="23"/>
      <c r="AB306" s="23"/>
      <c r="AC306" s="23"/>
      <c r="AD306" s="23"/>
      <c r="AE306" s="23"/>
      <c r="AF306" s="23"/>
      <c r="AG306" s="23"/>
      <c r="AH306" s="23"/>
      <c r="AI306" s="23"/>
      <c r="AJ306" s="23"/>
      <c r="AK306" s="23"/>
      <c r="AL306" s="23"/>
      <c r="AM306" s="23"/>
      <c r="AN306" s="23"/>
      <c r="AO306" s="23"/>
      <c r="AP306" s="23"/>
      <c r="AQ306" s="23"/>
      <c r="AR306" s="23"/>
      <c r="AS306" s="23"/>
      <c r="AT306" s="23"/>
      <c r="AU306" s="23"/>
      <c r="AV306" s="23"/>
      <c r="AW306" s="23"/>
      <c r="AX306" s="23"/>
      <c r="AY306" s="23"/>
      <c r="AZ306" s="23"/>
      <c r="BA306" s="23"/>
      <c r="BB306" s="23"/>
      <c r="BC306" s="23"/>
      <c r="BD306" s="23"/>
      <c r="BE306" s="23"/>
      <c r="BF306" s="23"/>
      <c r="BG306" s="23"/>
      <c r="BH306" s="23"/>
      <c r="BI306" s="23"/>
      <c r="BJ306" s="23"/>
      <c r="BK306" s="23"/>
      <c r="BL306" s="23"/>
      <c r="BM306" s="23"/>
      <c r="BN306" s="23"/>
      <c r="BO306" s="23"/>
      <c r="BP306" s="23"/>
      <c r="BQ306" s="23"/>
      <c r="BR306" s="23"/>
      <c r="BS306" s="23"/>
      <c r="BT306" s="23"/>
      <c r="BU306" s="23"/>
      <c r="BV306" s="23"/>
      <c r="BW306" s="23"/>
      <c r="BX306" s="23"/>
      <c r="BY306" s="23"/>
      <c r="BZ306" s="23"/>
      <c r="CA306" s="23"/>
      <c r="CB306" s="23"/>
      <c r="CC306" s="23"/>
      <c r="CD306" s="23"/>
      <c r="CE306" s="23"/>
      <c r="CF306" s="23"/>
    </row>
    <row r="307" spans="1:84" s="5" customFormat="1" hidden="1" x14ac:dyDescent="0.35">
      <c r="A307" s="2" t="s">
        <v>1030</v>
      </c>
      <c r="B307" s="6" t="s">
        <v>504</v>
      </c>
      <c r="C307" s="6" t="s">
        <v>1002</v>
      </c>
      <c r="D307" s="6" t="s">
        <v>514</v>
      </c>
      <c r="E307" s="6" t="s">
        <v>19</v>
      </c>
      <c r="F307" s="6">
        <v>65</v>
      </c>
      <c r="G307" s="6">
        <v>100</v>
      </c>
      <c r="H307" s="6" t="s">
        <v>9</v>
      </c>
      <c r="I307" s="6">
        <v>2</v>
      </c>
      <c r="J307" s="6" t="s">
        <v>22</v>
      </c>
      <c r="K307" s="6" t="s">
        <v>22</v>
      </c>
      <c r="L307" s="6" t="s">
        <v>22</v>
      </c>
      <c r="M307" s="6" t="s">
        <v>22</v>
      </c>
      <c r="N307" s="6">
        <v>18.5</v>
      </c>
      <c r="O307" s="13">
        <v>24.336000000000009</v>
      </c>
      <c r="P307" s="13">
        <v>18.230666666666664</v>
      </c>
      <c r="Q307" s="13">
        <v>20.967000000000002</v>
      </c>
      <c r="R307" s="46">
        <v>20.236799999999999</v>
      </c>
      <c r="S307" s="6" t="s">
        <v>9</v>
      </c>
      <c r="T307" s="42">
        <v>378783</v>
      </c>
      <c r="U307" s="15">
        <v>394728</v>
      </c>
      <c r="V307" s="19">
        <v>53.448883000000002</v>
      </c>
      <c r="W307" s="19">
        <v>-2.320932</v>
      </c>
      <c r="X307" s="23"/>
      <c r="Y307" s="23" t="str">
        <f t="shared" si="4"/>
        <v>reduction</v>
      </c>
      <c r="Z307" s="23"/>
      <c r="AA307" s="23"/>
      <c r="AB307" s="23"/>
      <c r="AC307" s="23"/>
      <c r="AD307" s="23"/>
      <c r="AE307" s="23"/>
      <c r="AF307" s="23"/>
      <c r="AG307" s="23"/>
      <c r="AH307" s="23"/>
      <c r="AI307" s="23"/>
      <c r="AJ307" s="23"/>
      <c r="AK307" s="23"/>
      <c r="AL307" s="23"/>
      <c r="AM307" s="23"/>
      <c r="AN307" s="23"/>
      <c r="AO307" s="23"/>
      <c r="AP307" s="23"/>
      <c r="AQ307" s="23"/>
      <c r="AR307" s="23"/>
      <c r="AS307" s="23"/>
      <c r="AT307" s="23"/>
      <c r="AU307" s="23"/>
      <c r="AV307" s="23"/>
      <c r="AW307" s="23"/>
      <c r="AX307" s="23"/>
      <c r="AY307" s="23"/>
      <c r="AZ307" s="23"/>
      <c r="BA307" s="23"/>
      <c r="BB307" s="23"/>
      <c r="BC307" s="23"/>
      <c r="BD307" s="23"/>
      <c r="BE307" s="23"/>
      <c r="BF307" s="23"/>
      <c r="BG307" s="23"/>
      <c r="BH307" s="23"/>
      <c r="BI307" s="23"/>
      <c r="BJ307" s="23"/>
      <c r="BK307" s="23"/>
      <c r="BL307" s="23"/>
      <c r="BM307" s="23"/>
      <c r="BN307" s="23"/>
      <c r="BO307" s="23"/>
      <c r="BP307" s="23"/>
      <c r="BQ307" s="23"/>
      <c r="BR307" s="23"/>
      <c r="BS307" s="23"/>
      <c r="BT307" s="23"/>
      <c r="BU307" s="23"/>
      <c r="BV307" s="23"/>
      <c r="BW307" s="23"/>
      <c r="BX307" s="23"/>
      <c r="BY307" s="23"/>
      <c r="BZ307" s="23"/>
      <c r="CA307" s="23"/>
      <c r="CB307" s="23"/>
      <c r="CC307" s="23"/>
      <c r="CD307" s="23"/>
      <c r="CE307" s="23"/>
      <c r="CF307" s="23"/>
    </row>
    <row r="308" spans="1:84" s="5" customFormat="1" hidden="1" x14ac:dyDescent="0.35">
      <c r="A308" s="2" t="s">
        <v>1031</v>
      </c>
      <c r="B308" s="6" t="s">
        <v>504</v>
      </c>
      <c r="C308" s="6" t="s">
        <v>1003</v>
      </c>
      <c r="D308" s="6" t="s">
        <v>514</v>
      </c>
      <c r="E308" s="6" t="s">
        <v>19</v>
      </c>
      <c r="F308" s="6">
        <v>65</v>
      </c>
      <c r="G308" s="6">
        <v>100</v>
      </c>
      <c r="H308" s="6" t="s">
        <v>9</v>
      </c>
      <c r="I308" s="6">
        <v>2</v>
      </c>
      <c r="J308" s="6" t="s">
        <v>22</v>
      </c>
      <c r="K308" s="6" t="s">
        <v>22</v>
      </c>
      <c r="L308" s="6" t="s">
        <v>22</v>
      </c>
      <c r="M308" s="6" t="s">
        <v>22</v>
      </c>
      <c r="N308" s="6" t="s">
        <v>22</v>
      </c>
      <c r="O308" s="13" t="s">
        <v>22</v>
      </c>
      <c r="P308" s="13">
        <v>18.524000000000001</v>
      </c>
      <c r="Q308" s="13">
        <v>18.4788</v>
      </c>
      <c r="R308" s="46">
        <v>20.832000000000001</v>
      </c>
      <c r="S308" s="6" t="s">
        <v>9</v>
      </c>
      <c r="T308" s="42">
        <v>378783</v>
      </c>
      <c r="U308" s="15">
        <v>394728</v>
      </c>
      <c r="V308" s="19">
        <v>53.448883000000002</v>
      </c>
      <c r="W308" s="19">
        <v>-2.320932</v>
      </c>
      <c r="X308" s="23"/>
      <c r="Y308" s="23" t="str">
        <f t="shared" si="4"/>
        <v>increase</v>
      </c>
      <c r="Z308" s="23"/>
      <c r="AA308" s="23"/>
      <c r="AB308" s="23"/>
      <c r="AC308" s="23"/>
      <c r="AD308" s="23"/>
      <c r="AE308" s="23"/>
      <c r="AF308" s="23"/>
      <c r="AG308" s="23"/>
      <c r="AH308" s="23"/>
      <c r="AI308" s="23"/>
      <c r="AJ308" s="23"/>
      <c r="AK308" s="23"/>
      <c r="AL308" s="23"/>
      <c r="AM308" s="23"/>
      <c r="AN308" s="23"/>
      <c r="AO308" s="23"/>
      <c r="AP308" s="23"/>
      <c r="AQ308" s="23"/>
      <c r="AR308" s="23"/>
      <c r="AS308" s="23"/>
      <c r="AT308" s="23"/>
      <c r="AU308" s="23"/>
      <c r="AV308" s="23"/>
      <c r="AW308" s="23"/>
      <c r="AX308" s="23"/>
      <c r="AY308" s="23"/>
      <c r="AZ308" s="23"/>
      <c r="BA308" s="23"/>
      <c r="BB308" s="23"/>
      <c r="BC308" s="23"/>
      <c r="BD308" s="23"/>
      <c r="BE308" s="23"/>
      <c r="BF308" s="23"/>
      <c r="BG308" s="23"/>
      <c r="BH308" s="23"/>
      <c r="BI308" s="23"/>
      <c r="BJ308" s="23"/>
      <c r="BK308" s="23"/>
      <c r="BL308" s="23"/>
      <c r="BM308" s="23"/>
      <c r="BN308" s="23"/>
      <c r="BO308" s="23"/>
      <c r="BP308" s="23"/>
      <c r="BQ308" s="23"/>
      <c r="BR308" s="23"/>
      <c r="BS308" s="23"/>
      <c r="BT308" s="23"/>
      <c r="BU308" s="23"/>
      <c r="BV308" s="23"/>
      <c r="BW308" s="23"/>
      <c r="BX308" s="23"/>
      <c r="BY308" s="23"/>
      <c r="BZ308" s="23"/>
      <c r="CA308" s="23"/>
      <c r="CB308" s="23"/>
      <c r="CC308" s="23"/>
      <c r="CD308" s="23"/>
      <c r="CE308" s="23"/>
      <c r="CF308" s="23"/>
    </row>
    <row r="309" spans="1:84" s="5" customFormat="1" hidden="1" x14ac:dyDescent="0.35">
      <c r="A309" s="2" t="s">
        <v>1032</v>
      </c>
      <c r="B309" s="6" t="s">
        <v>504</v>
      </c>
      <c r="C309" s="6" t="s">
        <v>1004</v>
      </c>
      <c r="D309" s="6" t="s">
        <v>515</v>
      </c>
      <c r="E309" s="6" t="s">
        <v>15</v>
      </c>
      <c r="F309" s="6">
        <v>42</v>
      </c>
      <c r="G309" s="6" t="s">
        <v>506</v>
      </c>
      <c r="H309" s="6" t="s">
        <v>9</v>
      </c>
      <c r="I309" s="6">
        <v>3</v>
      </c>
      <c r="J309" s="6">
        <v>32.200000000000003</v>
      </c>
      <c r="K309" s="6">
        <v>36.200000000000003</v>
      </c>
      <c r="L309" s="6">
        <v>33.9</v>
      </c>
      <c r="M309" s="6">
        <v>32</v>
      </c>
      <c r="N309" s="6">
        <v>31</v>
      </c>
      <c r="O309" s="13">
        <v>33.087600000000002</v>
      </c>
      <c r="P309" s="13">
        <v>32.41333333333332</v>
      </c>
      <c r="Q309" s="13">
        <v>30.159999999999997</v>
      </c>
      <c r="R309" s="46">
        <v>28.699800000000003</v>
      </c>
      <c r="S309" s="6" t="s">
        <v>9</v>
      </c>
      <c r="T309" s="42">
        <v>379418</v>
      </c>
      <c r="U309" s="15">
        <v>394009</v>
      </c>
      <c r="V309" s="19">
        <v>53.442445999999997</v>
      </c>
      <c r="W309" s="19">
        <v>-2.3113237</v>
      </c>
      <c r="X309" s="23"/>
      <c r="Y309" s="23" t="str">
        <f t="shared" si="4"/>
        <v>reduction</v>
      </c>
      <c r="Z309" s="23"/>
      <c r="AA309" s="23"/>
      <c r="AB309" s="23"/>
      <c r="AC309" s="23"/>
      <c r="AD309" s="23"/>
      <c r="AE309" s="23"/>
      <c r="AF309" s="23"/>
      <c r="AG309" s="23"/>
      <c r="AH309" s="23"/>
      <c r="AI309" s="23"/>
      <c r="AJ309" s="23"/>
      <c r="AK309" s="23"/>
      <c r="AL309" s="23"/>
      <c r="AM309" s="23"/>
      <c r="AN309" s="23"/>
      <c r="AO309" s="23"/>
      <c r="AP309" s="23"/>
      <c r="AQ309" s="23"/>
      <c r="AR309" s="23"/>
      <c r="AS309" s="23"/>
      <c r="AT309" s="23"/>
      <c r="AU309" s="23"/>
      <c r="AV309" s="23"/>
      <c r="AW309" s="23"/>
      <c r="AX309" s="23"/>
      <c r="AY309" s="23"/>
      <c r="AZ309" s="23"/>
      <c r="BA309" s="23"/>
      <c r="BB309" s="23"/>
      <c r="BC309" s="23"/>
      <c r="BD309" s="23"/>
      <c r="BE309" s="23"/>
      <c r="BF309" s="23"/>
      <c r="BG309" s="23"/>
      <c r="BH309" s="23"/>
      <c r="BI309" s="23"/>
      <c r="BJ309" s="23"/>
      <c r="BK309" s="23"/>
      <c r="BL309" s="23"/>
      <c r="BM309" s="23"/>
      <c r="BN309" s="23"/>
      <c r="BO309" s="23"/>
      <c r="BP309" s="23"/>
      <c r="BQ309" s="23"/>
      <c r="BR309" s="23"/>
      <c r="BS309" s="23"/>
      <c r="BT309" s="23"/>
      <c r="BU309" s="23"/>
      <c r="BV309" s="23"/>
      <c r="BW309" s="23"/>
      <c r="BX309" s="23"/>
      <c r="BY309" s="23"/>
      <c r="BZ309" s="23"/>
      <c r="CA309" s="23"/>
      <c r="CB309" s="23"/>
      <c r="CC309" s="23"/>
      <c r="CD309" s="23"/>
      <c r="CE309" s="23"/>
      <c r="CF309" s="23"/>
    </row>
    <row r="310" spans="1:84" s="5" customFormat="1" hidden="1" x14ac:dyDescent="0.35">
      <c r="A310" s="2" t="s">
        <v>1033</v>
      </c>
      <c r="B310" s="6" t="s">
        <v>504</v>
      </c>
      <c r="C310" s="6" t="s">
        <v>1005</v>
      </c>
      <c r="D310" s="6" t="s">
        <v>515</v>
      </c>
      <c r="E310" s="6" t="s">
        <v>15</v>
      </c>
      <c r="F310" s="6">
        <v>42</v>
      </c>
      <c r="G310" s="6">
        <v>5</v>
      </c>
      <c r="H310" s="6" t="s">
        <v>9</v>
      </c>
      <c r="I310" s="6">
        <v>3</v>
      </c>
      <c r="J310" s="6" t="s">
        <v>22</v>
      </c>
      <c r="K310" s="6" t="s">
        <v>22</v>
      </c>
      <c r="L310" s="6" t="s">
        <v>22</v>
      </c>
      <c r="M310" s="6" t="s">
        <v>22</v>
      </c>
      <c r="N310" s="6">
        <v>31.2</v>
      </c>
      <c r="O310" s="13">
        <v>34.871200000000009</v>
      </c>
      <c r="P310" s="13">
        <v>32.266666666666666</v>
      </c>
      <c r="Q310" s="13">
        <v>30.023700000000005</v>
      </c>
      <c r="R310" s="46">
        <v>29.837500000000002</v>
      </c>
      <c r="S310" s="6" t="s">
        <v>9</v>
      </c>
      <c r="T310" s="42">
        <v>379418</v>
      </c>
      <c r="U310" s="15">
        <v>394009</v>
      </c>
      <c r="V310" s="19">
        <v>53.442445999999997</v>
      </c>
      <c r="W310" s="19">
        <v>-2.3113237</v>
      </c>
      <c r="X310" s="23"/>
      <c r="Y310" s="23" t="str">
        <f t="shared" si="4"/>
        <v>reduction</v>
      </c>
      <c r="Z310" s="23"/>
      <c r="AA310" s="23"/>
      <c r="AB310" s="23"/>
      <c r="AC310" s="23"/>
      <c r="AD310" s="23"/>
      <c r="AE310" s="23"/>
      <c r="AF310" s="23"/>
      <c r="AG310" s="23"/>
      <c r="AH310" s="23"/>
      <c r="AI310" s="23"/>
      <c r="AJ310" s="23"/>
      <c r="AK310" s="23"/>
      <c r="AL310" s="23"/>
      <c r="AM310" s="23"/>
      <c r="AN310" s="23"/>
      <c r="AO310" s="23"/>
      <c r="AP310" s="23"/>
      <c r="AQ310" s="23"/>
      <c r="AR310" s="23"/>
      <c r="AS310" s="23"/>
      <c r="AT310" s="23"/>
      <c r="AU310" s="23"/>
      <c r="AV310" s="23"/>
      <c r="AW310" s="23"/>
      <c r="AX310" s="23"/>
      <c r="AY310" s="23"/>
      <c r="AZ310" s="23"/>
      <c r="BA310" s="23"/>
      <c r="BB310" s="23"/>
      <c r="BC310" s="23"/>
      <c r="BD310" s="23"/>
      <c r="BE310" s="23"/>
      <c r="BF310" s="23"/>
      <c r="BG310" s="23"/>
      <c r="BH310" s="23"/>
      <c r="BI310" s="23"/>
      <c r="BJ310" s="23"/>
      <c r="BK310" s="23"/>
      <c r="BL310" s="23"/>
      <c r="BM310" s="23"/>
      <c r="BN310" s="23"/>
      <c r="BO310" s="23"/>
      <c r="BP310" s="23"/>
      <c r="BQ310" s="23"/>
      <c r="BR310" s="23"/>
      <c r="BS310" s="23"/>
      <c r="BT310" s="23"/>
      <c r="BU310" s="23"/>
      <c r="BV310" s="23"/>
      <c r="BW310" s="23"/>
      <c r="BX310" s="23"/>
      <c r="BY310" s="23"/>
      <c r="BZ310" s="23"/>
      <c r="CA310" s="23"/>
      <c r="CB310" s="23"/>
      <c r="CC310" s="23"/>
      <c r="CD310" s="23"/>
      <c r="CE310" s="23"/>
      <c r="CF310" s="23"/>
    </row>
    <row r="311" spans="1:84" s="5" customFormat="1" hidden="1" x14ac:dyDescent="0.35">
      <c r="A311" s="2" t="s">
        <v>1034</v>
      </c>
      <c r="B311" s="6" t="s">
        <v>504</v>
      </c>
      <c r="C311" s="6" t="s">
        <v>1006</v>
      </c>
      <c r="D311" s="6" t="s">
        <v>515</v>
      </c>
      <c r="E311" s="6" t="s">
        <v>15</v>
      </c>
      <c r="F311" s="6">
        <v>42</v>
      </c>
      <c r="G311" s="6">
        <v>5</v>
      </c>
      <c r="H311" s="6" t="s">
        <v>9</v>
      </c>
      <c r="I311" s="6"/>
      <c r="J311" s="6" t="s">
        <v>22</v>
      </c>
      <c r="K311" s="6" t="s">
        <v>22</v>
      </c>
      <c r="L311" s="6" t="s">
        <v>22</v>
      </c>
      <c r="M311" s="6" t="s">
        <v>22</v>
      </c>
      <c r="N311" s="6" t="s">
        <v>22</v>
      </c>
      <c r="O311" s="13" t="s">
        <v>22</v>
      </c>
      <c r="P311" s="13">
        <v>32.224000000000004</v>
      </c>
      <c r="Q311" s="13">
        <v>29.485090909090907</v>
      </c>
      <c r="R311" s="46">
        <v>29.785363636363634</v>
      </c>
      <c r="S311" s="6" t="s">
        <v>9</v>
      </c>
      <c r="T311" s="42">
        <v>379418</v>
      </c>
      <c r="U311" s="15">
        <v>394009</v>
      </c>
      <c r="V311" s="19">
        <v>53.442445999999997</v>
      </c>
      <c r="W311" s="19">
        <v>-2.3113237</v>
      </c>
      <c r="X311" s="23"/>
      <c r="Y311" s="23" t="str">
        <f t="shared" si="4"/>
        <v>increase</v>
      </c>
      <c r="Z311" s="23"/>
      <c r="AA311" s="23"/>
      <c r="AB311" s="23"/>
      <c r="AC311" s="23"/>
      <c r="AD311" s="23"/>
      <c r="AE311" s="23"/>
      <c r="AF311" s="23"/>
      <c r="AG311" s="23"/>
      <c r="AH311" s="23"/>
      <c r="AI311" s="23"/>
      <c r="AJ311" s="23"/>
      <c r="AK311" s="23"/>
      <c r="AL311" s="23"/>
      <c r="AM311" s="23"/>
      <c r="AN311" s="23"/>
      <c r="AO311" s="23"/>
      <c r="AP311" s="23"/>
      <c r="AQ311" s="23"/>
      <c r="AR311" s="23"/>
      <c r="AS311" s="23"/>
      <c r="AT311" s="23"/>
      <c r="AU311" s="23"/>
      <c r="AV311" s="23"/>
      <c r="AW311" s="23"/>
      <c r="AX311" s="23"/>
      <c r="AY311" s="23"/>
      <c r="AZ311" s="23"/>
      <c r="BA311" s="23"/>
      <c r="BB311" s="23"/>
      <c r="BC311" s="23"/>
      <c r="BD311" s="23"/>
      <c r="BE311" s="23"/>
      <c r="BF311" s="23"/>
      <c r="BG311" s="23"/>
      <c r="BH311" s="23"/>
      <c r="BI311" s="23"/>
      <c r="BJ311" s="23"/>
      <c r="BK311" s="23"/>
      <c r="BL311" s="23"/>
      <c r="BM311" s="23"/>
      <c r="BN311" s="23"/>
      <c r="BO311" s="23"/>
      <c r="BP311" s="23"/>
      <c r="BQ311" s="23"/>
      <c r="BR311" s="23"/>
      <c r="BS311" s="23"/>
      <c r="BT311" s="23"/>
      <c r="BU311" s="23"/>
      <c r="BV311" s="23"/>
      <c r="BW311" s="23"/>
      <c r="BX311" s="23"/>
      <c r="BY311" s="23"/>
      <c r="BZ311" s="23"/>
      <c r="CA311" s="23"/>
      <c r="CB311" s="23"/>
      <c r="CC311" s="23"/>
      <c r="CD311" s="23"/>
      <c r="CE311" s="23"/>
      <c r="CF311" s="23"/>
    </row>
    <row r="312" spans="1:84" s="5" customFormat="1" hidden="1" x14ac:dyDescent="0.35">
      <c r="A312" s="6" t="s">
        <v>1035</v>
      </c>
      <c r="B312" s="6" t="s">
        <v>504</v>
      </c>
      <c r="C312" s="6" t="s">
        <v>1007</v>
      </c>
      <c r="D312" s="6" t="s">
        <v>516</v>
      </c>
      <c r="E312" s="6" t="s">
        <v>15</v>
      </c>
      <c r="F312" s="6">
        <v>700</v>
      </c>
      <c r="G312" s="6" t="s">
        <v>506</v>
      </c>
      <c r="H312" s="6" t="s">
        <v>16</v>
      </c>
      <c r="I312" s="6">
        <v>3</v>
      </c>
      <c r="J312" s="6">
        <v>24.5</v>
      </c>
      <c r="K312" s="6">
        <v>27.9</v>
      </c>
      <c r="L312" s="6">
        <v>25.6</v>
      </c>
      <c r="M312" s="6">
        <v>26</v>
      </c>
      <c r="N312" s="6">
        <v>24.9</v>
      </c>
      <c r="O312" s="13">
        <v>26.042545454545458</v>
      </c>
      <c r="P312" s="13">
        <v>25.556666666666672</v>
      </c>
      <c r="Q312" s="13">
        <v>23.42672727272727</v>
      </c>
      <c r="R312" s="46">
        <v>26.962249999999997</v>
      </c>
      <c r="S312" s="6" t="s">
        <v>16</v>
      </c>
      <c r="T312" s="42">
        <v>379619</v>
      </c>
      <c r="U312" s="15">
        <v>396371</v>
      </c>
      <c r="V312" s="19">
        <v>53.463684000000001</v>
      </c>
      <c r="W312" s="19">
        <v>-2.3084516000000002</v>
      </c>
      <c r="X312" s="23"/>
      <c r="Y312" s="23" t="str">
        <f t="shared" si="4"/>
        <v>increase</v>
      </c>
      <c r="Z312" s="23"/>
      <c r="AA312" s="23"/>
      <c r="AB312" s="23"/>
      <c r="AC312" s="23"/>
      <c r="AD312" s="23"/>
      <c r="AE312" s="23"/>
      <c r="AF312" s="23"/>
      <c r="AG312" s="23"/>
      <c r="AH312" s="23"/>
      <c r="AI312" s="23"/>
      <c r="AJ312" s="23"/>
      <c r="AK312" s="23"/>
      <c r="AL312" s="23"/>
      <c r="AM312" s="23"/>
      <c r="AN312" s="23"/>
      <c r="AO312" s="23"/>
      <c r="AP312" s="23"/>
      <c r="AQ312" s="23"/>
      <c r="AR312" s="23"/>
      <c r="AS312" s="23"/>
      <c r="AT312" s="23"/>
      <c r="AU312" s="23"/>
      <c r="AV312" s="23"/>
      <c r="AW312" s="23"/>
      <c r="AX312" s="23"/>
      <c r="AY312" s="23"/>
      <c r="AZ312" s="23"/>
      <c r="BA312" s="23"/>
      <c r="BB312" s="23"/>
      <c r="BC312" s="23"/>
      <c r="BD312" s="23"/>
      <c r="BE312" s="23"/>
      <c r="BF312" s="23"/>
      <c r="BG312" s="23"/>
      <c r="BH312" s="23"/>
      <c r="BI312" s="23"/>
      <c r="BJ312" s="23"/>
      <c r="BK312" s="23"/>
      <c r="BL312" s="23"/>
      <c r="BM312" s="23"/>
      <c r="BN312" s="23"/>
      <c r="BO312" s="23"/>
      <c r="BP312" s="23"/>
      <c r="BQ312" s="23"/>
      <c r="BR312" s="23"/>
      <c r="BS312" s="23"/>
      <c r="BT312" s="23"/>
      <c r="BU312" s="23"/>
      <c r="BV312" s="23"/>
      <c r="BW312" s="23"/>
      <c r="BX312" s="23"/>
      <c r="BY312" s="23"/>
      <c r="BZ312" s="23"/>
      <c r="CA312" s="23"/>
      <c r="CB312" s="23"/>
      <c r="CC312" s="23"/>
      <c r="CD312" s="23"/>
      <c r="CE312" s="23"/>
      <c r="CF312" s="23"/>
    </row>
    <row r="313" spans="1:84" s="5" customFormat="1" hidden="1" x14ac:dyDescent="0.35">
      <c r="A313" s="6" t="s">
        <v>1036</v>
      </c>
      <c r="B313" s="6" t="s">
        <v>504</v>
      </c>
      <c r="C313" s="6" t="s">
        <v>1008</v>
      </c>
      <c r="D313" s="6" t="s">
        <v>517</v>
      </c>
      <c r="E313" s="6" t="s">
        <v>15</v>
      </c>
      <c r="F313" s="6">
        <v>50</v>
      </c>
      <c r="G313" s="6" t="s">
        <v>518</v>
      </c>
      <c r="H313" s="6" t="s">
        <v>16</v>
      </c>
      <c r="I313" s="6">
        <v>4</v>
      </c>
      <c r="J313" s="6">
        <v>32.799999999999997</v>
      </c>
      <c r="K313" s="6">
        <v>40.4</v>
      </c>
      <c r="L313" s="6">
        <v>38.4</v>
      </c>
      <c r="M313" s="6">
        <v>38.5</v>
      </c>
      <c r="N313" s="6">
        <v>35.299999999999997</v>
      </c>
      <c r="O313" s="13">
        <v>35.571899999999999</v>
      </c>
      <c r="P313" s="13">
        <v>32.135999999999989</v>
      </c>
      <c r="Q313" s="13">
        <v>33.708545454545451</v>
      </c>
      <c r="R313" s="46">
        <v>35.316750000000006</v>
      </c>
      <c r="S313" s="6" t="s">
        <v>9</v>
      </c>
      <c r="T313" s="42">
        <v>377061</v>
      </c>
      <c r="U313" s="15">
        <v>390086</v>
      </c>
      <c r="V313" s="19">
        <v>53.407086</v>
      </c>
      <c r="W313" s="19">
        <v>-2.3465199999999999</v>
      </c>
      <c r="X313" s="23"/>
      <c r="Y313" s="23" t="str">
        <f t="shared" si="4"/>
        <v>increase</v>
      </c>
      <c r="Z313" s="23"/>
      <c r="AA313" s="23"/>
      <c r="AB313" s="23"/>
      <c r="AC313" s="23"/>
      <c r="AD313" s="23"/>
      <c r="AE313" s="23"/>
      <c r="AF313" s="23"/>
      <c r="AG313" s="23"/>
      <c r="AH313" s="23"/>
      <c r="AI313" s="23"/>
      <c r="AJ313" s="23"/>
      <c r="AK313" s="23"/>
      <c r="AL313" s="23"/>
      <c r="AM313" s="23"/>
      <c r="AN313" s="23"/>
      <c r="AO313" s="23"/>
      <c r="AP313" s="23"/>
      <c r="AQ313" s="23"/>
      <c r="AR313" s="23"/>
      <c r="AS313" s="23"/>
      <c r="AT313" s="23"/>
      <c r="AU313" s="23"/>
      <c r="AV313" s="23"/>
      <c r="AW313" s="23"/>
      <c r="AX313" s="23"/>
      <c r="AY313" s="23"/>
      <c r="AZ313" s="23"/>
      <c r="BA313" s="23"/>
      <c r="BB313" s="23"/>
      <c r="BC313" s="23"/>
      <c r="BD313" s="23"/>
      <c r="BE313" s="23"/>
      <c r="BF313" s="23"/>
      <c r="BG313" s="23"/>
      <c r="BH313" s="23"/>
      <c r="BI313" s="23"/>
      <c r="BJ313" s="23"/>
      <c r="BK313" s="23"/>
      <c r="BL313" s="23"/>
      <c r="BM313" s="23"/>
      <c r="BN313" s="23"/>
      <c r="BO313" s="23"/>
      <c r="BP313" s="23"/>
      <c r="BQ313" s="23"/>
      <c r="BR313" s="23"/>
      <c r="BS313" s="23"/>
      <c r="BT313" s="23"/>
      <c r="BU313" s="23"/>
      <c r="BV313" s="23"/>
      <c r="BW313" s="23"/>
      <c r="BX313" s="23"/>
      <c r="BY313" s="23"/>
      <c r="BZ313" s="23"/>
      <c r="CA313" s="23"/>
      <c r="CB313" s="23"/>
      <c r="CC313" s="23"/>
      <c r="CD313" s="23"/>
      <c r="CE313" s="23"/>
      <c r="CF313" s="23"/>
    </row>
    <row r="314" spans="1:84" s="5" customFormat="1" hidden="1" x14ac:dyDescent="0.35">
      <c r="A314" s="6" t="s">
        <v>1037</v>
      </c>
      <c r="B314" s="6" t="s">
        <v>504</v>
      </c>
      <c r="C314" s="6" t="s">
        <v>1009</v>
      </c>
      <c r="D314" s="6" t="s">
        <v>519</v>
      </c>
      <c r="E314" s="6" t="s">
        <v>15</v>
      </c>
      <c r="F314" s="6">
        <v>3</v>
      </c>
      <c r="G314" s="6">
        <v>4</v>
      </c>
      <c r="H314" s="6" t="s">
        <v>16</v>
      </c>
      <c r="I314" s="6">
        <v>3</v>
      </c>
      <c r="J314" s="6" t="s">
        <v>22</v>
      </c>
      <c r="K314" s="6">
        <v>45.6</v>
      </c>
      <c r="L314" s="6">
        <v>38.9</v>
      </c>
      <c r="M314" s="6">
        <v>38.6</v>
      </c>
      <c r="N314" s="6">
        <v>38.4</v>
      </c>
      <c r="O314" s="13">
        <v>39.830700000000007</v>
      </c>
      <c r="P314" s="13">
        <v>39.622</v>
      </c>
      <c r="Q314" s="13">
        <v>36.452999999999996</v>
      </c>
      <c r="R314" s="46">
        <v>36.567599999999999</v>
      </c>
      <c r="S314" s="6" t="s">
        <v>9</v>
      </c>
      <c r="T314" s="42">
        <v>376395</v>
      </c>
      <c r="U314" s="15">
        <v>396360</v>
      </c>
      <c r="V314" s="19">
        <v>53.463450000000002</v>
      </c>
      <c r="W314" s="19">
        <v>-2.3570106000000002</v>
      </c>
      <c r="X314" s="23"/>
      <c r="Y314" s="23" t="str">
        <f t="shared" si="4"/>
        <v>increase</v>
      </c>
      <c r="Z314" s="23"/>
      <c r="AA314" s="23"/>
      <c r="AB314" s="23"/>
      <c r="AC314" s="23"/>
      <c r="AD314" s="23"/>
      <c r="AE314" s="23"/>
      <c r="AF314" s="23"/>
      <c r="AG314" s="23"/>
      <c r="AH314" s="23"/>
      <c r="AI314" s="23"/>
      <c r="AJ314" s="23"/>
      <c r="AK314" s="23"/>
      <c r="AL314" s="23"/>
      <c r="AM314" s="23"/>
      <c r="AN314" s="23"/>
      <c r="AO314" s="23"/>
      <c r="AP314" s="23"/>
      <c r="AQ314" s="23"/>
      <c r="AR314" s="23"/>
      <c r="AS314" s="23"/>
      <c r="AT314" s="23"/>
      <c r="AU314" s="23"/>
      <c r="AV314" s="23"/>
      <c r="AW314" s="23"/>
      <c r="AX314" s="23"/>
      <c r="AY314" s="23"/>
      <c r="AZ314" s="23"/>
      <c r="BA314" s="23"/>
      <c r="BB314" s="23"/>
      <c r="BC314" s="23"/>
      <c r="BD314" s="23"/>
      <c r="BE314" s="23"/>
      <c r="BF314" s="23"/>
      <c r="BG314" s="23"/>
      <c r="BH314" s="23"/>
      <c r="BI314" s="23"/>
      <c r="BJ314" s="23"/>
      <c r="BK314" s="23"/>
      <c r="BL314" s="23"/>
      <c r="BM314" s="23"/>
      <c r="BN314" s="23"/>
      <c r="BO314" s="23"/>
      <c r="BP314" s="23"/>
      <c r="BQ314" s="23"/>
      <c r="BR314" s="23"/>
      <c r="BS314" s="23"/>
      <c r="BT314" s="23"/>
      <c r="BU314" s="23"/>
      <c r="BV314" s="23"/>
      <c r="BW314" s="23"/>
      <c r="BX314" s="23"/>
      <c r="BY314" s="23"/>
      <c r="BZ314" s="23"/>
      <c r="CA314" s="23"/>
      <c r="CB314" s="23"/>
      <c r="CC314" s="23"/>
      <c r="CD314" s="23"/>
      <c r="CE314" s="23"/>
      <c r="CF314" s="23"/>
    </row>
    <row r="315" spans="1:84" s="5" customFormat="1" hidden="1" x14ac:dyDescent="0.35">
      <c r="A315" s="6" t="s">
        <v>503</v>
      </c>
      <c r="B315" s="6" t="s">
        <v>504</v>
      </c>
      <c r="C315" s="6" t="s">
        <v>1010</v>
      </c>
      <c r="D315" s="6"/>
      <c r="E315" s="6" t="s">
        <v>15</v>
      </c>
      <c r="F315" s="6">
        <v>3</v>
      </c>
      <c r="G315" s="6">
        <v>4</v>
      </c>
      <c r="H315" s="6" t="s">
        <v>16</v>
      </c>
      <c r="I315" s="6">
        <v>3</v>
      </c>
      <c r="J315" s="6" t="s">
        <v>41</v>
      </c>
      <c r="K315" s="6" t="s">
        <v>41</v>
      </c>
      <c r="L315" s="6" t="s">
        <v>41</v>
      </c>
      <c r="M315" s="6" t="s">
        <v>41</v>
      </c>
      <c r="N315" s="6" t="s">
        <v>41</v>
      </c>
      <c r="O315" s="6" t="s">
        <v>41</v>
      </c>
      <c r="P315" s="6" t="s">
        <v>41</v>
      </c>
      <c r="Q315" s="13">
        <v>35.756999999999998</v>
      </c>
      <c r="R315" s="46">
        <v>36.510250000000006</v>
      </c>
      <c r="S315" s="6" t="s">
        <v>9</v>
      </c>
      <c r="T315" s="42">
        <v>376438</v>
      </c>
      <c r="U315" s="15">
        <v>396383</v>
      </c>
      <c r="V315" s="19">
        <v>53.463658000000002</v>
      </c>
      <c r="W315" s="19">
        <v>-2.3563646999999999</v>
      </c>
      <c r="X315" s="23"/>
      <c r="Y315" s="23" t="str">
        <f t="shared" si="4"/>
        <v>increase</v>
      </c>
      <c r="Z315" s="23"/>
      <c r="AA315" s="23"/>
      <c r="AB315" s="23"/>
      <c r="AC315" s="23"/>
      <c r="AD315" s="23"/>
      <c r="AE315" s="23"/>
      <c r="AF315" s="23"/>
      <c r="AG315" s="23"/>
      <c r="AH315" s="23"/>
      <c r="AI315" s="23"/>
      <c r="AJ315" s="23"/>
      <c r="AK315" s="23"/>
      <c r="AL315" s="23"/>
      <c r="AM315" s="23"/>
      <c r="AN315" s="23"/>
      <c r="AO315" s="23"/>
      <c r="AP315" s="23"/>
      <c r="AQ315" s="23"/>
      <c r="AR315" s="23"/>
      <c r="AS315" s="23"/>
      <c r="AT315" s="23"/>
      <c r="AU315" s="23"/>
      <c r="AV315" s="23"/>
      <c r="AW315" s="23"/>
      <c r="AX315" s="23"/>
      <c r="AY315" s="23"/>
      <c r="AZ315" s="23"/>
      <c r="BA315" s="23"/>
      <c r="BB315" s="23"/>
      <c r="BC315" s="23"/>
      <c r="BD315" s="23"/>
      <c r="BE315" s="23"/>
      <c r="BF315" s="23"/>
      <c r="BG315" s="23"/>
      <c r="BH315" s="23"/>
      <c r="BI315" s="23"/>
      <c r="BJ315" s="23"/>
      <c r="BK315" s="23"/>
      <c r="BL315" s="23"/>
      <c r="BM315" s="23"/>
      <c r="BN315" s="23"/>
      <c r="BO315" s="23"/>
      <c r="BP315" s="23"/>
      <c r="BQ315" s="23"/>
      <c r="BR315" s="23"/>
      <c r="BS315" s="23"/>
      <c r="BT315" s="23"/>
      <c r="BU315" s="23"/>
      <c r="BV315" s="23"/>
      <c r="BW315" s="23"/>
      <c r="BX315" s="23"/>
      <c r="BY315" s="23"/>
      <c r="BZ315" s="23"/>
      <c r="CA315" s="23"/>
      <c r="CB315" s="23"/>
      <c r="CC315" s="23"/>
      <c r="CD315" s="23"/>
      <c r="CE315" s="23"/>
      <c r="CF315" s="23"/>
    </row>
    <row r="316" spans="1:84" s="5" customFormat="1" hidden="1" x14ac:dyDescent="0.35">
      <c r="A316" s="6" t="s">
        <v>1038</v>
      </c>
      <c r="B316" s="6" t="s">
        <v>504</v>
      </c>
      <c r="C316" s="6" t="s">
        <v>1011</v>
      </c>
      <c r="D316" s="6" t="s">
        <v>520</v>
      </c>
      <c r="E316" s="6" t="s">
        <v>15</v>
      </c>
      <c r="F316" s="6">
        <v>16</v>
      </c>
      <c r="G316" s="6">
        <v>3</v>
      </c>
      <c r="H316" s="6" t="s">
        <v>16</v>
      </c>
      <c r="I316" s="6">
        <v>3</v>
      </c>
      <c r="J316" s="6" t="s">
        <v>22</v>
      </c>
      <c r="K316" s="6">
        <v>30.4</v>
      </c>
      <c r="L316" s="6">
        <v>28.7</v>
      </c>
      <c r="M316" s="6">
        <v>27.3</v>
      </c>
      <c r="N316" s="6">
        <v>25.4</v>
      </c>
      <c r="O316" s="13">
        <v>30.675272727272731</v>
      </c>
      <c r="P316" s="13">
        <v>27.17</v>
      </c>
      <c r="Q316" s="13">
        <v>24.142499999999998</v>
      </c>
      <c r="R316" s="46">
        <v>23.451499999999999</v>
      </c>
      <c r="S316" s="6" t="s">
        <v>16</v>
      </c>
      <c r="T316" s="42">
        <v>379263</v>
      </c>
      <c r="U316" s="15">
        <v>385806</v>
      </c>
      <c r="V316" s="19">
        <v>53.368707999999998</v>
      </c>
      <c r="W316" s="19">
        <v>-2.3131148000000001</v>
      </c>
      <c r="X316" s="23"/>
      <c r="Y316" s="23" t="str">
        <f t="shared" si="4"/>
        <v>reduction</v>
      </c>
      <c r="Z316" s="23"/>
      <c r="AA316" s="23"/>
      <c r="AB316" s="23"/>
      <c r="AC316" s="23"/>
      <c r="AD316" s="23"/>
      <c r="AE316" s="23"/>
      <c r="AF316" s="23"/>
      <c r="AG316" s="23"/>
      <c r="AH316" s="23"/>
      <c r="AI316" s="23"/>
      <c r="AJ316" s="23"/>
      <c r="AK316" s="23"/>
      <c r="AL316" s="23"/>
      <c r="AM316" s="23"/>
      <c r="AN316" s="23"/>
      <c r="AO316" s="23"/>
      <c r="AP316" s="23"/>
      <c r="AQ316" s="23"/>
      <c r="AR316" s="23"/>
      <c r="AS316" s="23"/>
      <c r="AT316" s="23"/>
      <c r="AU316" s="23"/>
      <c r="AV316" s="23"/>
      <c r="AW316" s="23"/>
      <c r="AX316" s="23"/>
      <c r="AY316" s="23"/>
      <c r="AZ316" s="23"/>
      <c r="BA316" s="23"/>
      <c r="BB316" s="23"/>
      <c r="BC316" s="23"/>
      <c r="BD316" s="23"/>
      <c r="BE316" s="23"/>
      <c r="BF316" s="23"/>
      <c r="BG316" s="23"/>
      <c r="BH316" s="23"/>
      <c r="BI316" s="23"/>
      <c r="BJ316" s="23"/>
      <c r="BK316" s="23"/>
      <c r="BL316" s="23"/>
      <c r="BM316" s="23"/>
      <c r="BN316" s="23"/>
      <c r="BO316" s="23"/>
      <c r="BP316" s="23"/>
      <c r="BQ316" s="23"/>
      <c r="BR316" s="23"/>
      <c r="BS316" s="23"/>
      <c r="BT316" s="23"/>
      <c r="BU316" s="23"/>
      <c r="BV316" s="23"/>
      <c r="BW316" s="23"/>
      <c r="BX316" s="23"/>
      <c r="BY316" s="23"/>
      <c r="BZ316" s="23"/>
      <c r="CA316" s="23"/>
      <c r="CB316" s="23"/>
      <c r="CC316" s="23"/>
      <c r="CD316" s="23"/>
      <c r="CE316" s="23"/>
      <c r="CF316" s="23"/>
    </row>
    <row r="317" spans="1:84" s="5" customFormat="1" hidden="1" x14ac:dyDescent="0.35">
      <c r="A317" s="2" t="s">
        <v>1039</v>
      </c>
      <c r="B317" s="6" t="s">
        <v>504</v>
      </c>
      <c r="C317" s="6" t="s">
        <v>1012</v>
      </c>
      <c r="D317" s="2" t="s">
        <v>521</v>
      </c>
      <c r="E317" s="2" t="s">
        <v>19</v>
      </c>
      <c r="F317" s="6">
        <v>125</v>
      </c>
      <c r="G317" s="6">
        <v>160</v>
      </c>
      <c r="H317" s="6" t="s">
        <v>9</v>
      </c>
      <c r="I317" s="6">
        <v>2</v>
      </c>
      <c r="J317" s="6" t="s">
        <v>22</v>
      </c>
      <c r="K317" s="6" t="s">
        <v>22</v>
      </c>
      <c r="L317" s="6" t="s">
        <v>22</v>
      </c>
      <c r="M317" s="6" t="s">
        <v>22</v>
      </c>
      <c r="N317" s="6">
        <v>15.9</v>
      </c>
      <c r="O317" s="13">
        <v>17.037222222222226</v>
      </c>
      <c r="P317" s="13">
        <v>14.659333333333334</v>
      </c>
      <c r="Q317" s="13">
        <v>16.039636363636365</v>
      </c>
      <c r="R317" s="46">
        <v>15.2</v>
      </c>
      <c r="S317" s="2" t="s">
        <v>16</v>
      </c>
      <c r="T317" s="45">
        <v>373755</v>
      </c>
      <c r="U317" s="18">
        <v>394477</v>
      </c>
      <c r="V317" s="19">
        <v>53.446399</v>
      </c>
      <c r="W317" s="19">
        <v>-2.3966159999999999</v>
      </c>
      <c r="X317" s="23"/>
      <c r="Y317" s="23" t="str">
        <f t="shared" si="4"/>
        <v>reduction</v>
      </c>
      <c r="Z317" s="23"/>
      <c r="AA317" s="23"/>
      <c r="AB317" s="23"/>
      <c r="AC317" s="23"/>
      <c r="AD317" s="23"/>
      <c r="AE317" s="23"/>
      <c r="AF317" s="23"/>
      <c r="AG317" s="23"/>
      <c r="AH317" s="23"/>
      <c r="AI317" s="23"/>
      <c r="AJ317" s="23"/>
      <c r="AK317" s="23"/>
      <c r="AL317" s="23"/>
      <c r="AM317" s="23"/>
      <c r="AN317" s="23"/>
      <c r="AO317" s="23"/>
      <c r="AP317" s="23"/>
      <c r="AQ317" s="23"/>
      <c r="AR317" s="23"/>
      <c r="AS317" s="23"/>
      <c r="AT317" s="23"/>
      <c r="AU317" s="23"/>
      <c r="AV317" s="23"/>
      <c r="AW317" s="23"/>
      <c r="AX317" s="23"/>
      <c r="AY317" s="23"/>
      <c r="AZ317" s="23"/>
      <c r="BA317" s="23"/>
      <c r="BB317" s="23"/>
      <c r="BC317" s="23"/>
      <c r="BD317" s="23"/>
      <c r="BE317" s="23"/>
      <c r="BF317" s="23"/>
      <c r="BG317" s="23"/>
      <c r="BH317" s="23"/>
      <c r="BI317" s="23"/>
      <c r="BJ317" s="23"/>
      <c r="BK317" s="23"/>
      <c r="BL317" s="23"/>
      <c r="BM317" s="23"/>
      <c r="BN317" s="23"/>
      <c r="BO317" s="23"/>
      <c r="BP317" s="23"/>
      <c r="BQ317" s="23"/>
      <c r="BR317" s="23"/>
      <c r="BS317" s="23"/>
      <c r="BT317" s="23"/>
      <c r="BU317" s="23"/>
      <c r="BV317" s="23"/>
      <c r="BW317" s="23"/>
      <c r="BX317" s="23"/>
      <c r="BY317" s="23"/>
      <c r="BZ317" s="23"/>
      <c r="CA317" s="23"/>
      <c r="CB317" s="23"/>
      <c r="CC317" s="23"/>
      <c r="CD317" s="23"/>
      <c r="CE317" s="23"/>
      <c r="CF317" s="23"/>
    </row>
    <row r="318" spans="1:84" s="5" customFormat="1" hidden="1" x14ac:dyDescent="0.35">
      <c r="A318" s="2" t="s">
        <v>1040</v>
      </c>
      <c r="B318" s="6" t="s">
        <v>504</v>
      </c>
      <c r="C318" s="6" t="s">
        <v>1013</v>
      </c>
      <c r="D318" s="2" t="s">
        <v>521</v>
      </c>
      <c r="E318" s="2" t="s">
        <v>19</v>
      </c>
      <c r="F318" s="6">
        <v>125</v>
      </c>
      <c r="G318" s="6">
        <v>160</v>
      </c>
      <c r="H318" s="6" t="s">
        <v>9</v>
      </c>
      <c r="I318" s="6">
        <v>2</v>
      </c>
      <c r="J318" s="6" t="s">
        <v>22</v>
      </c>
      <c r="K318" s="6" t="s">
        <v>22</v>
      </c>
      <c r="L318" s="6" t="s">
        <v>22</v>
      </c>
      <c r="M318" s="6" t="s">
        <v>22</v>
      </c>
      <c r="N318" s="6">
        <v>15.9</v>
      </c>
      <c r="O318" s="13">
        <v>17.502333333333336</v>
      </c>
      <c r="P318" s="13">
        <v>15.070000000000004</v>
      </c>
      <c r="Q318" s="13">
        <v>15.326500000000001</v>
      </c>
      <c r="R318" s="46">
        <v>14.7</v>
      </c>
      <c r="S318" s="2" t="s">
        <v>16</v>
      </c>
      <c r="T318" s="45">
        <v>373755</v>
      </c>
      <c r="U318" s="18">
        <v>394477</v>
      </c>
      <c r="V318" s="19">
        <v>53.446399</v>
      </c>
      <c r="W318" s="19">
        <v>-2.3966159999999999</v>
      </c>
      <c r="X318" s="23"/>
      <c r="Y318" s="23" t="str">
        <f t="shared" si="4"/>
        <v>reduction</v>
      </c>
      <c r="Z318" s="23"/>
      <c r="AA318" s="23"/>
      <c r="AB318" s="23"/>
      <c r="AC318" s="23"/>
      <c r="AD318" s="23"/>
      <c r="AE318" s="23"/>
      <c r="AF318" s="23"/>
      <c r="AG318" s="23"/>
      <c r="AH318" s="23"/>
      <c r="AI318" s="23"/>
      <c r="AJ318" s="23"/>
      <c r="AK318" s="23"/>
      <c r="AL318" s="23"/>
      <c r="AM318" s="23"/>
      <c r="AN318" s="23"/>
      <c r="AO318" s="23"/>
      <c r="AP318" s="23"/>
      <c r="AQ318" s="23"/>
      <c r="AR318" s="23"/>
      <c r="AS318" s="23"/>
      <c r="AT318" s="23"/>
      <c r="AU318" s="23"/>
      <c r="AV318" s="23"/>
      <c r="AW318" s="23"/>
      <c r="AX318" s="23"/>
      <c r="AY318" s="23"/>
      <c r="AZ318" s="23"/>
      <c r="BA318" s="23"/>
      <c r="BB318" s="23"/>
      <c r="BC318" s="23"/>
      <c r="BD318" s="23"/>
      <c r="BE318" s="23"/>
      <c r="BF318" s="23"/>
      <c r="BG318" s="23"/>
      <c r="BH318" s="23"/>
      <c r="BI318" s="23"/>
      <c r="BJ318" s="23"/>
      <c r="BK318" s="23"/>
      <c r="BL318" s="23"/>
      <c r="BM318" s="23"/>
      <c r="BN318" s="23"/>
      <c r="BO318" s="23"/>
      <c r="BP318" s="23"/>
      <c r="BQ318" s="23"/>
      <c r="BR318" s="23"/>
      <c r="BS318" s="23"/>
      <c r="BT318" s="23"/>
      <c r="BU318" s="23"/>
      <c r="BV318" s="23"/>
      <c r="BW318" s="23"/>
      <c r="BX318" s="23"/>
      <c r="BY318" s="23"/>
      <c r="BZ318" s="23"/>
      <c r="CA318" s="23"/>
      <c r="CB318" s="23"/>
      <c r="CC318" s="23"/>
      <c r="CD318" s="23"/>
      <c r="CE318" s="23"/>
      <c r="CF318" s="23"/>
    </row>
    <row r="319" spans="1:84" s="5" customFormat="1" hidden="1" x14ac:dyDescent="0.35">
      <c r="A319" s="2" t="s">
        <v>1041</v>
      </c>
      <c r="B319" s="6" t="s">
        <v>504</v>
      </c>
      <c r="C319" s="6" t="s">
        <v>1014</v>
      </c>
      <c r="D319" s="2" t="s">
        <v>521</v>
      </c>
      <c r="E319" s="2" t="s">
        <v>19</v>
      </c>
      <c r="F319" s="6">
        <v>125</v>
      </c>
      <c r="G319" s="6">
        <v>160</v>
      </c>
      <c r="H319" s="6" t="s">
        <v>9</v>
      </c>
      <c r="I319" s="6">
        <v>2</v>
      </c>
      <c r="J319" s="6" t="s">
        <v>22</v>
      </c>
      <c r="K319" s="6" t="s">
        <v>22</v>
      </c>
      <c r="L319" s="6" t="s">
        <v>22</v>
      </c>
      <c r="M319" s="6" t="s">
        <v>22</v>
      </c>
      <c r="N319" s="6" t="s">
        <v>22</v>
      </c>
      <c r="O319" s="6" t="s">
        <v>22</v>
      </c>
      <c r="P319" s="13">
        <v>14.630000000000003</v>
      </c>
      <c r="Q319" s="13">
        <v>15.533454545454546</v>
      </c>
      <c r="R319" s="46">
        <v>13</v>
      </c>
      <c r="S319" s="2" t="s">
        <v>16</v>
      </c>
      <c r="T319" s="45">
        <v>373755</v>
      </c>
      <c r="U319" s="18">
        <v>394477</v>
      </c>
      <c r="V319" s="19">
        <v>53.446399</v>
      </c>
      <c r="W319" s="19">
        <v>-2.3966159999999999</v>
      </c>
      <c r="X319" s="23"/>
      <c r="Y319" s="23" t="str">
        <f t="shared" si="4"/>
        <v>reduction</v>
      </c>
      <c r="Z319" s="23"/>
      <c r="AA319" s="23"/>
      <c r="AB319" s="23"/>
      <c r="AC319" s="23"/>
      <c r="AD319" s="23"/>
      <c r="AE319" s="23"/>
      <c r="AF319" s="23"/>
      <c r="AG319" s="23"/>
      <c r="AH319" s="23"/>
      <c r="AI319" s="23"/>
      <c r="AJ319" s="23"/>
      <c r="AK319" s="23"/>
      <c r="AL319" s="23"/>
      <c r="AM319" s="23"/>
      <c r="AN319" s="23"/>
      <c r="AO319" s="23"/>
      <c r="AP319" s="23"/>
      <c r="AQ319" s="23"/>
      <c r="AR319" s="23"/>
      <c r="AS319" s="23"/>
      <c r="AT319" s="23"/>
      <c r="AU319" s="23"/>
      <c r="AV319" s="23"/>
      <c r="AW319" s="23"/>
      <c r="AX319" s="23"/>
      <c r="AY319" s="23"/>
      <c r="AZ319" s="23"/>
      <c r="BA319" s="23"/>
      <c r="BB319" s="23"/>
      <c r="BC319" s="23"/>
      <c r="BD319" s="23"/>
      <c r="BE319" s="23"/>
      <c r="BF319" s="23"/>
      <c r="BG319" s="23"/>
      <c r="BH319" s="23"/>
      <c r="BI319" s="23"/>
      <c r="BJ319" s="23"/>
      <c r="BK319" s="23"/>
      <c r="BL319" s="23"/>
      <c r="BM319" s="23"/>
      <c r="BN319" s="23"/>
      <c r="BO319" s="23"/>
      <c r="BP319" s="23"/>
      <c r="BQ319" s="23"/>
      <c r="BR319" s="23"/>
      <c r="BS319" s="23"/>
      <c r="BT319" s="23"/>
      <c r="BU319" s="23"/>
      <c r="BV319" s="23"/>
      <c r="BW319" s="23"/>
      <c r="BX319" s="23"/>
      <c r="BY319" s="23"/>
      <c r="BZ319" s="23"/>
      <c r="CA319" s="23"/>
      <c r="CB319" s="23"/>
      <c r="CC319" s="23"/>
      <c r="CD319" s="23"/>
      <c r="CE319" s="23"/>
      <c r="CF319" s="23"/>
    </row>
    <row r="320" spans="1:84" s="5" customFormat="1" hidden="1" x14ac:dyDescent="0.35">
      <c r="A320" s="6" t="s">
        <v>1042</v>
      </c>
      <c r="B320" s="6" t="s">
        <v>504</v>
      </c>
      <c r="C320" s="6" t="s">
        <v>1015</v>
      </c>
      <c r="D320" s="6" t="s">
        <v>521</v>
      </c>
      <c r="E320" s="6" t="s">
        <v>19</v>
      </c>
      <c r="F320" s="6">
        <v>125</v>
      </c>
      <c r="G320" s="6">
        <v>160</v>
      </c>
      <c r="H320" s="6" t="s">
        <v>9</v>
      </c>
      <c r="I320" s="6">
        <v>2</v>
      </c>
      <c r="J320" s="6" t="s">
        <v>22</v>
      </c>
      <c r="K320" s="6" t="s">
        <v>22</v>
      </c>
      <c r="L320" s="6" t="s">
        <v>22</v>
      </c>
      <c r="M320" s="6" t="s">
        <v>22</v>
      </c>
      <c r="N320" s="6" t="s">
        <v>22</v>
      </c>
      <c r="O320" s="6" t="s">
        <v>22</v>
      </c>
      <c r="P320" s="13">
        <v>45.173333333333339</v>
      </c>
      <c r="Q320" s="13">
        <v>37.931999999999995</v>
      </c>
      <c r="R320" s="46">
        <v>38.459727272727264</v>
      </c>
      <c r="S320" s="6" t="s">
        <v>9</v>
      </c>
      <c r="T320" s="42">
        <v>379272</v>
      </c>
      <c r="U320" s="15">
        <v>393666</v>
      </c>
      <c r="V320" s="19">
        <v>53.439357000000001</v>
      </c>
      <c r="W320" s="19">
        <v>-2.3134988999999999</v>
      </c>
      <c r="X320" s="23"/>
      <c r="Y320" s="23" t="str">
        <f t="shared" si="4"/>
        <v>increase</v>
      </c>
      <c r="Z320" s="23"/>
      <c r="AA320" s="23"/>
      <c r="AB320" s="23"/>
      <c r="AC320" s="23"/>
      <c r="AD320" s="23"/>
      <c r="AE320" s="23"/>
      <c r="AF320" s="23"/>
      <c r="AG320" s="23"/>
      <c r="AH320" s="23"/>
      <c r="AI320" s="23"/>
      <c r="AJ320" s="23"/>
      <c r="AK320" s="23"/>
      <c r="AL320" s="23"/>
      <c r="AM320" s="23"/>
      <c r="AN320" s="23"/>
      <c r="AO320" s="23"/>
      <c r="AP320" s="23"/>
      <c r="AQ320" s="23"/>
      <c r="AR320" s="23"/>
      <c r="AS320" s="23"/>
      <c r="AT320" s="23"/>
      <c r="AU320" s="23"/>
      <c r="AV320" s="23"/>
      <c r="AW320" s="23"/>
      <c r="AX320" s="23"/>
      <c r="AY320" s="23"/>
      <c r="AZ320" s="23"/>
      <c r="BA320" s="23"/>
      <c r="BB320" s="23"/>
      <c r="BC320" s="23"/>
      <c r="BD320" s="23"/>
      <c r="BE320" s="23"/>
      <c r="BF320" s="23"/>
      <c r="BG320" s="23"/>
      <c r="BH320" s="23"/>
      <c r="BI320" s="23"/>
      <c r="BJ320" s="23"/>
      <c r="BK320" s="23"/>
      <c r="BL320" s="23"/>
      <c r="BM320" s="23"/>
      <c r="BN320" s="23"/>
      <c r="BO320" s="23"/>
      <c r="BP320" s="23"/>
      <c r="BQ320" s="23"/>
      <c r="BR320" s="23"/>
      <c r="BS320" s="23"/>
      <c r="BT320" s="23"/>
      <c r="BU320" s="23"/>
      <c r="BV320" s="23"/>
      <c r="BW320" s="23"/>
      <c r="BX320" s="23"/>
      <c r="BY320" s="23"/>
      <c r="BZ320" s="23"/>
      <c r="CA320" s="23"/>
      <c r="CB320" s="23"/>
      <c r="CC320" s="23"/>
      <c r="CD320" s="23"/>
      <c r="CE320" s="23"/>
      <c r="CF320" s="23"/>
    </row>
    <row r="321" spans="1:84" s="5" customFormat="1" hidden="1" x14ac:dyDescent="0.35">
      <c r="A321" s="6" t="s">
        <v>1043</v>
      </c>
      <c r="B321" s="6" t="s">
        <v>504</v>
      </c>
      <c r="C321" s="6" t="s">
        <v>1016</v>
      </c>
      <c r="D321" s="6" t="s">
        <v>512</v>
      </c>
      <c r="E321" s="6" t="s">
        <v>15</v>
      </c>
      <c r="F321" s="6">
        <v>200</v>
      </c>
      <c r="G321" s="6">
        <v>5</v>
      </c>
      <c r="H321" s="6" t="s">
        <v>16</v>
      </c>
      <c r="I321" s="6">
        <v>3</v>
      </c>
      <c r="J321" s="6" t="s">
        <v>22</v>
      </c>
      <c r="K321" s="6" t="s">
        <v>22</v>
      </c>
      <c r="L321" s="6" t="s">
        <v>22</v>
      </c>
      <c r="M321" s="6" t="s">
        <v>22</v>
      </c>
      <c r="N321" s="6" t="s">
        <v>22</v>
      </c>
      <c r="O321" s="6" t="s">
        <v>22</v>
      </c>
      <c r="P321" s="13">
        <v>44.175999999999995</v>
      </c>
      <c r="Q321" s="13">
        <v>40.099090909090911</v>
      </c>
      <c r="R321" s="46">
        <v>39.347454545454546</v>
      </c>
      <c r="S321" s="6" t="s">
        <v>9</v>
      </c>
      <c r="T321" s="42">
        <v>379272</v>
      </c>
      <c r="U321" s="15">
        <v>393667</v>
      </c>
      <c r="V321" s="19">
        <v>53.439366</v>
      </c>
      <c r="W321" s="19">
        <v>-2.3134990000000002</v>
      </c>
      <c r="X321" s="23"/>
      <c r="Y321" s="23" t="str">
        <f t="shared" si="4"/>
        <v>reduction</v>
      </c>
      <c r="Z321" s="23"/>
      <c r="AA321" s="23"/>
      <c r="AB321" s="23"/>
      <c r="AC321" s="23"/>
      <c r="AD321" s="23"/>
      <c r="AE321" s="23"/>
      <c r="AF321" s="23"/>
      <c r="AG321" s="23"/>
      <c r="AH321" s="23"/>
      <c r="AI321" s="23"/>
      <c r="AJ321" s="23"/>
      <c r="AK321" s="23"/>
      <c r="AL321" s="23"/>
      <c r="AM321" s="23"/>
      <c r="AN321" s="23"/>
      <c r="AO321" s="23"/>
      <c r="AP321" s="23"/>
      <c r="AQ321" s="23"/>
      <c r="AR321" s="23"/>
      <c r="AS321" s="23"/>
      <c r="AT321" s="23"/>
      <c r="AU321" s="23"/>
      <c r="AV321" s="23"/>
      <c r="AW321" s="23"/>
      <c r="AX321" s="23"/>
      <c r="AY321" s="23"/>
      <c r="AZ321" s="23"/>
      <c r="BA321" s="23"/>
      <c r="BB321" s="23"/>
      <c r="BC321" s="23"/>
      <c r="BD321" s="23"/>
      <c r="BE321" s="23"/>
      <c r="BF321" s="23"/>
      <c r="BG321" s="23"/>
      <c r="BH321" s="23"/>
      <c r="BI321" s="23"/>
      <c r="BJ321" s="23"/>
      <c r="BK321" s="23"/>
      <c r="BL321" s="23"/>
      <c r="BM321" s="23"/>
      <c r="BN321" s="23"/>
      <c r="BO321" s="23"/>
      <c r="BP321" s="23"/>
      <c r="BQ321" s="23"/>
      <c r="BR321" s="23"/>
      <c r="BS321" s="23"/>
      <c r="BT321" s="23"/>
      <c r="BU321" s="23"/>
      <c r="BV321" s="23"/>
      <c r="BW321" s="23"/>
      <c r="BX321" s="23"/>
      <c r="BY321" s="23"/>
      <c r="BZ321" s="23"/>
      <c r="CA321" s="23"/>
      <c r="CB321" s="23"/>
      <c r="CC321" s="23"/>
      <c r="CD321" s="23"/>
      <c r="CE321" s="23"/>
      <c r="CF321" s="23"/>
    </row>
    <row r="322" spans="1:84" s="5" customFormat="1" hidden="1" x14ac:dyDescent="0.35">
      <c r="A322" s="6" t="s">
        <v>1044</v>
      </c>
      <c r="B322" s="6" t="s">
        <v>504</v>
      </c>
      <c r="C322" s="6" t="s">
        <v>1017</v>
      </c>
      <c r="D322" s="6"/>
      <c r="E322" s="6" t="s">
        <v>15</v>
      </c>
      <c r="F322" s="6">
        <v>20</v>
      </c>
      <c r="G322" s="6">
        <v>1</v>
      </c>
      <c r="H322" s="6" t="s">
        <v>522</v>
      </c>
      <c r="I322" s="6">
        <v>2</v>
      </c>
      <c r="J322" s="6" t="s">
        <v>22</v>
      </c>
      <c r="K322" s="6" t="s">
        <v>22</v>
      </c>
      <c r="L322" s="6" t="s">
        <v>22</v>
      </c>
      <c r="M322" s="6" t="s">
        <v>22</v>
      </c>
      <c r="N322" s="6" t="s">
        <v>22</v>
      </c>
      <c r="O322" s="6" t="s">
        <v>22</v>
      </c>
      <c r="P322" s="6" t="s">
        <v>22</v>
      </c>
      <c r="Q322" s="6" t="s">
        <v>22</v>
      </c>
      <c r="R322" s="46">
        <v>21.678300000000004</v>
      </c>
      <c r="S322" s="6" t="s">
        <v>16</v>
      </c>
      <c r="T322" s="42">
        <v>371419</v>
      </c>
      <c r="U322" s="15">
        <v>390760</v>
      </c>
      <c r="V322" s="19">
        <v>53.412868000000003</v>
      </c>
      <c r="W322" s="19">
        <v>-2.4314475</v>
      </c>
      <c r="X322" s="23"/>
      <c r="Y322" s="23" t="str">
        <f t="shared" si="4"/>
        <v>reduction</v>
      </c>
      <c r="Z322" s="23"/>
      <c r="AA322" s="23"/>
      <c r="AB322" s="23"/>
      <c r="AC322" s="23"/>
      <c r="AD322" s="23"/>
      <c r="AE322" s="23"/>
      <c r="AF322" s="23"/>
      <c r="AG322" s="23"/>
      <c r="AH322" s="23"/>
      <c r="AI322" s="23"/>
      <c r="AJ322" s="23"/>
      <c r="AK322" s="23"/>
      <c r="AL322" s="23"/>
      <c r="AM322" s="23"/>
      <c r="AN322" s="23"/>
      <c r="AO322" s="23"/>
      <c r="AP322" s="23"/>
      <c r="AQ322" s="23"/>
      <c r="AR322" s="23"/>
      <c r="AS322" s="23"/>
      <c r="AT322" s="23"/>
      <c r="AU322" s="23"/>
      <c r="AV322" s="23"/>
      <c r="AW322" s="23"/>
      <c r="AX322" s="23"/>
      <c r="AY322" s="23"/>
      <c r="AZ322" s="23"/>
      <c r="BA322" s="23"/>
      <c r="BB322" s="23"/>
      <c r="BC322" s="23"/>
      <c r="BD322" s="23"/>
      <c r="BE322" s="23"/>
      <c r="BF322" s="23"/>
      <c r="BG322" s="23"/>
      <c r="BH322" s="23"/>
      <c r="BI322" s="23"/>
      <c r="BJ322" s="23"/>
      <c r="BK322" s="23"/>
      <c r="BL322" s="23"/>
      <c r="BM322" s="23"/>
      <c r="BN322" s="23"/>
      <c r="BO322" s="23"/>
      <c r="BP322" s="23"/>
      <c r="BQ322" s="23"/>
      <c r="BR322" s="23"/>
      <c r="BS322" s="23"/>
      <c r="BT322" s="23"/>
      <c r="BU322" s="23"/>
      <c r="BV322" s="23"/>
      <c r="BW322" s="23"/>
      <c r="BX322" s="23"/>
      <c r="BY322" s="23"/>
      <c r="BZ322" s="23"/>
      <c r="CA322" s="23"/>
      <c r="CB322" s="23"/>
      <c r="CC322" s="23"/>
      <c r="CD322" s="23"/>
      <c r="CE322" s="23"/>
      <c r="CF322" s="23"/>
    </row>
    <row r="323" spans="1:84" s="23" customFormat="1" hidden="1" x14ac:dyDescent="0.35">
      <c r="A323" s="6" t="s">
        <v>1045</v>
      </c>
      <c r="B323" s="6" t="s">
        <v>504</v>
      </c>
      <c r="C323" s="6" t="s">
        <v>1018</v>
      </c>
      <c r="D323" s="6"/>
      <c r="E323" s="6" t="s">
        <v>15</v>
      </c>
      <c r="F323" s="6">
        <v>100</v>
      </c>
      <c r="G323" s="6">
        <v>1</v>
      </c>
      <c r="H323" s="6" t="s">
        <v>461</v>
      </c>
      <c r="I323" s="6">
        <v>2</v>
      </c>
      <c r="J323" s="6" t="s">
        <v>22</v>
      </c>
      <c r="K323" s="6" t="s">
        <v>22</v>
      </c>
      <c r="L323" s="6" t="s">
        <v>22</v>
      </c>
      <c r="M323" s="6" t="s">
        <v>22</v>
      </c>
      <c r="N323" s="6" t="s">
        <v>22</v>
      </c>
      <c r="O323" s="6" t="s">
        <v>22</v>
      </c>
      <c r="P323" s="6" t="s">
        <v>22</v>
      </c>
      <c r="Q323" s="6" t="s">
        <v>22</v>
      </c>
      <c r="R323" s="46">
        <v>29.8</v>
      </c>
      <c r="S323" s="6" t="s">
        <v>16</v>
      </c>
      <c r="T323" s="42">
        <v>376851</v>
      </c>
      <c r="U323" s="15">
        <v>387792</v>
      </c>
      <c r="V323" s="19">
        <v>53.386457999999998</v>
      </c>
      <c r="W323" s="19">
        <v>-2.3495097</v>
      </c>
      <c r="Y323" s="23" t="str">
        <f t="shared" ref="Y323:Y386" si="5">IF(R323&lt;Q323,"reduction","increase")</f>
        <v>reduction</v>
      </c>
    </row>
    <row r="324" spans="1:84" s="23" customFormat="1" hidden="1" x14ac:dyDescent="0.35">
      <c r="A324" s="29" t="s">
        <v>523</v>
      </c>
      <c r="B324" s="29" t="s">
        <v>524</v>
      </c>
      <c r="C324" s="29" t="s">
        <v>1046</v>
      </c>
      <c r="D324" s="29" t="s">
        <v>525</v>
      </c>
      <c r="E324" s="29" t="str">
        <f>Yearly!$E$2</f>
        <v>UT</v>
      </c>
      <c r="F324" s="29">
        <v>28</v>
      </c>
      <c r="G324" s="29">
        <v>3</v>
      </c>
      <c r="H324" s="29" t="s">
        <v>16</v>
      </c>
      <c r="I324" s="29">
        <v>2</v>
      </c>
      <c r="J324" s="29">
        <v>43.3</v>
      </c>
      <c r="K324" s="29">
        <v>44.4</v>
      </c>
      <c r="L324" s="29">
        <v>43.2</v>
      </c>
      <c r="M324" s="29">
        <v>37.200000000000003</v>
      </c>
      <c r="N324" s="27">
        <v>36.891272727272728</v>
      </c>
      <c r="O324" s="10">
        <v>40.055166666666672</v>
      </c>
      <c r="P324" s="10">
        <v>40.707333333333331</v>
      </c>
      <c r="Q324" s="10">
        <v>37.873999999999995</v>
      </c>
      <c r="R324" s="47">
        <v>39.850500000000004</v>
      </c>
      <c r="S324" s="29" t="s">
        <v>9</v>
      </c>
      <c r="T324" s="43">
        <v>365115</v>
      </c>
      <c r="U324" s="16">
        <v>400259</v>
      </c>
      <c r="V324" s="20">
        <v>53.497864999999997</v>
      </c>
      <c r="W324" s="20">
        <v>-2.5273401</v>
      </c>
      <c r="Y324" s="23" t="str">
        <f t="shared" si="5"/>
        <v>increase</v>
      </c>
    </row>
    <row r="325" spans="1:84" s="23" customFormat="1" hidden="1" x14ac:dyDescent="0.35">
      <c r="A325" s="29" t="s">
        <v>526</v>
      </c>
      <c r="B325" s="29" t="s">
        <v>524</v>
      </c>
      <c r="C325" s="29" t="s">
        <v>1047</v>
      </c>
      <c r="D325" s="29" t="s">
        <v>527</v>
      </c>
      <c r="E325" s="29" t="str">
        <f>Yearly!$E$2</f>
        <v>UT</v>
      </c>
      <c r="F325" s="29">
        <v>0</v>
      </c>
      <c r="G325" s="29">
        <v>21</v>
      </c>
      <c r="H325" s="29" t="s">
        <v>16</v>
      </c>
      <c r="I325" s="29">
        <v>2</v>
      </c>
      <c r="J325" s="29">
        <v>31.8</v>
      </c>
      <c r="K325" s="29">
        <v>29.9</v>
      </c>
      <c r="L325" s="29">
        <v>30</v>
      </c>
      <c r="M325" s="29">
        <v>29.8</v>
      </c>
      <c r="N325" s="27">
        <v>27.475636363636358</v>
      </c>
      <c r="O325" s="10">
        <v>32.567888888888895</v>
      </c>
      <c r="P325" s="10">
        <v>25.732666666666663</v>
      </c>
      <c r="Q325" s="10">
        <v>26.825000000000006</v>
      </c>
      <c r="R325" s="47">
        <v>27.016500000000001</v>
      </c>
      <c r="S325" s="29" t="s">
        <v>9</v>
      </c>
      <c r="T325" s="43">
        <v>353845</v>
      </c>
      <c r="U325" s="16">
        <v>405360</v>
      </c>
      <c r="V325" s="20">
        <v>53.542841000000003</v>
      </c>
      <c r="W325" s="20">
        <v>-2.6979701</v>
      </c>
      <c r="Y325" s="23" t="str">
        <f t="shared" si="5"/>
        <v>increase</v>
      </c>
    </row>
    <row r="326" spans="1:84" s="23" customFormat="1" hidden="1" x14ac:dyDescent="0.35">
      <c r="A326" s="29" t="s">
        <v>528</v>
      </c>
      <c r="B326" s="29" t="s">
        <v>524</v>
      </c>
      <c r="C326" s="29" t="s">
        <v>1048</v>
      </c>
      <c r="D326" s="29" t="s">
        <v>529</v>
      </c>
      <c r="E326" s="29" t="str">
        <f>Yearly!$E$3</f>
        <v>UB</v>
      </c>
      <c r="F326" s="29">
        <v>0</v>
      </c>
      <c r="G326" s="29" t="s">
        <v>530</v>
      </c>
      <c r="H326" s="29" t="s">
        <v>16</v>
      </c>
      <c r="I326" s="29">
        <v>2</v>
      </c>
      <c r="J326" s="29">
        <v>24.7</v>
      </c>
      <c r="K326" s="29">
        <v>26.5</v>
      </c>
      <c r="L326" s="29">
        <v>21.2</v>
      </c>
      <c r="M326" s="29">
        <v>21.8</v>
      </c>
      <c r="N326" s="27">
        <v>20.702181818181813</v>
      </c>
      <c r="O326" s="10">
        <v>22.431500000000003</v>
      </c>
      <c r="P326" s="10">
        <v>21.427999999999997</v>
      </c>
      <c r="Q326" s="10">
        <v>18.966000000000001</v>
      </c>
      <c r="R326" s="47">
        <v>19.623000000000001</v>
      </c>
      <c r="S326" s="29" t="s">
        <v>16</v>
      </c>
      <c r="T326" s="43">
        <v>365864</v>
      </c>
      <c r="U326" s="16">
        <v>401720</v>
      </c>
      <c r="V326" s="20">
        <v>53.511046</v>
      </c>
      <c r="W326" s="20">
        <v>-2.5162095</v>
      </c>
      <c r="Y326" s="23" t="str">
        <f t="shared" si="5"/>
        <v>increase</v>
      </c>
    </row>
    <row r="327" spans="1:84" s="23" customFormat="1" hidden="1" x14ac:dyDescent="0.35">
      <c r="A327" s="29" t="s">
        <v>531</v>
      </c>
      <c r="B327" s="29" t="s">
        <v>524</v>
      </c>
      <c r="C327" s="29" t="s">
        <v>1049</v>
      </c>
      <c r="D327" s="29" t="s">
        <v>532</v>
      </c>
      <c r="E327" s="29" t="s">
        <v>15</v>
      </c>
      <c r="F327" s="29">
        <v>39</v>
      </c>
      <c r="G327" s="29">
        <v>1</v>
      </c>
      <c r="H327" s="29" t="s">
        <v>16</v>
      </c>
      <c r="I327" s="29">
        <v>2</v>
      </c>
      <c r="J327" s="29" t="s">
        <v>22</v>
      </c>
      <c r="K327" s="29" t="s">
        <v>22</v>
      </c>
      <c r="L327" s="29" t="s">
        <v>22</v>
      </c>
      <c r="M327" s="29" t="s">
        <v>22</v>
      </c>
      <c r="N327" s="27" t="s">
        <v>22</v>
      </c>
      <c r="O327" s="10" t="s">
        <v>22</v>
      </c>
      <c r="P327" s="10">
        <v>34.473999999999997</v>
      </c>
      <c r="Q327" s="10">
        <v>31.950749999999999</v>
      </c>
      <c r="R327" s="47">
        <v>31.596749999999997</v>
      </c>
      <c r="S327" s="29" t="s">
        <v>16</v>
      </c>
      <c r="T327" s="43">
        <v>357048</v>
      </c>
      <c r="U327" s="16">
        <v>405200</v>
      </c>
      <c r="V327" s="20">
        <v>53.541676000000002</v>
      </c>
      <c r="W327" s="20">
        <v>-2.6496170000000001</v>
      </c>
      <c r="Y327" s="23" t="str">
        <f t="shared" si="5"/>
        <v>reduction</v>
      </c>
    </row>
    <row r="328" spans="1:84" s="23" customFormat="1" hidden="1" x14ac:dyDescent="0.35">
      <c r="A328" s="29" t="s">
        <v>533</v>
      </c>
      <c r="B328" s="29" t="s">
        <v>524</v>
      </c>
      <c r="C328" s="29" t="s">
        <v>1050</v>
      </c>
      <c r="D328" s="29" t="s">
        <v>534</v>
      </c>
      <c r="E328" s="29" t="s">
        <v>19</v>
      </c>
      <c r="F328" s="29">
        <v>12</v>
      </c>
      <c r="G328" s="29">
        <v>1</v>
      </c>
      <c r="H328" s="29" t="s">
        <v>16</v>
      </c>
      <c r="I328" s="29">
        <v>2</v>
      </c>
      <c r="J328" s="29" t="s">
        <v>22</v>
      </c>
      <c r="K328" s="29" t="s">
        <v>22</v>
      </c>
      <c r="L328" s="29" t="s">
        <v>22</v>
      </c>
      <c r="M328" s="29" t="s">
        <v>22</v>
      </c>
      <c r="N328" s="27" t="s">
        <v>22</v>
      </c>
      <c r="O328" s="10" t="s">
        <v>22</v>
      </c>
      <c r="P328" s="10">
        <v>24.2</v>
      </c>
      <c r="Q328" s="10">
        <v>38.019000000000005</v>
      </c>
      <c r="R328" s="47">
        <v>21.81366666666667</v>
      </c>
      <c r="S328" s="29" t="s">
        <v>16</v>
      </c>
      <c r="T328" s="43">
        <v>357287</v>
      </c>
      <c r="U328" s="16">
        <v>405114</v>
      </c>
      <c r="V328" s="20">
        <v>53.540922000000002</v>
      </c>
      <c r="W328" s="20">
        <v>-2.6459988999999999</v>
      </c>
      <c r="Y328" s="23" t="str">
        <f t="shared" si="5"/>
        <v>reduction</v>
      </c>
    </row>
    <row r="329" spans="1:84" s="23" customFormat="1" hidden="1" x14ac:dyDescent="0.35">
      <c r="A329" s="29" t="s">
        <v>535</v>
      </c>
      <c r="B329" s="29" t="s">
        <v>524</v>
      </c>
      <c r="C329" s="29" t="s">
        <v>1051</v>
      </c>
      <c r="D329" s="29" t="s">
        <v>536</v>
      </c>
      <c r="E329" s="29" t="s">
        <v>15</v>
      </c>
      <c r="F329" s="29">
        <v>10</v>
      </c>
      <c r="G329" s="29">
        <v>1</v>
      </c>
      <c r="H329" s="29" t="s">
        <v>16</v>
      </c>
      <c r="I329" s="29">
        <v>2</v>
      </c>
      <c r="J329" s="29" t="s">
        <v>22</v>
      </c>
      <c r="K329" s="29" t="s">
        <v>22</v>
      </c>
      <c r="L329" s="29" t="s">
        <v>22</v>
      </c>
      <c r="M329" s="29" t="s">
        <v>22</v>
      </c>
      <c r="N329" s="27" t="s">
        <v>22</v>
      </c>
      <c r="O329" s="10" t="s">
        <v>22</v>
      </c>
      <c r="P329" s="10">
        <v>44.586666666666666</v>
      </c>
      <c r="Q329" s="10">
        <v>42.832999999999991</v>
      </c>
      <c r="R329" s="47">
        <v>43.0032</v>
      </c>
      <c r="S329" s="29" t="s">
        <v>16</v>
      </c>
      <c r="T329" s="43">
        <v>357289</v>
      </c>
      <c r="U329" s="16">
        <v>405107</v>
      </c>
      <c r="V329" s="20">
        <v>53.540858999999998</v>
      </c>
      <c r="W329" s="20">
        <v>-2.6459678000000002</v>
      </c>
      <c r="Y329" s="23" t="str">
        <f t="shared" si="5"/>
        <v>increase</v>
      </c>
    </row>
    <row r="330" spans="1:84" s="23" customFormat="1" hidden="1" x14ac:dyDescent="0.35">
      <c r="A330" s="29" t="s">
        <v>537</v>
      </c>
      <c r="B330" s="29" t="s">
        <v>524</v>
      </c>
      <c r="C330" s="29" t="s">
        <v>1052</v>
      </c>
      <c r="D330" s="29" t="s">
        <v>538</v>
      </c>
      <c r="E330" s="29" t="s">
        <v>15</v>
      </c>
      <c r="F330" s="29">
        <v>80</v>
      </c>
      <c r="G330" s="29">
        <v>3</v>
      </c>
      <c r="H330" s="29" t="s">
        <v>16</v>
      </c>
      <c r="I330" s="29">
        <v>2</v>
      </c>
      <c r="J330" s="29" t="s">
        <v>22</v>
      </c>
      <c r="K330" s="29" t="s">
        <v>22</v>
      </c>
      <c r="L330" s="29" t="s">
        <v>22</v>
      </c>
      <c r="M330" s="29" t="s">
        <v>22</v>
      </c>
      <c r="N330" s="27" t="s">
        <v>22</v>
      </c>
      <c r="O330" s="10" t="s">
        <v>22</v>
      </c>
      <c r="P330" s="10">
        <v>29.450666666666667</v>
      </c>
      <c r="Q330" s="10">
        <v>29.848909090909093</v>
      </c>
      <c r="R330" s="10" t="s">
        <v>41</v>
      </c>
      <c r="S330" s="29" t="s">
        <v>9</v>
      </c>
      <c r="T330" s="43">
        <v>357172</v>
      </c>
      <c r="U330" s="16">
        <v>405207</v>
      </c>
      <c r="V330" s="20">
        <v>53.541749000000003</v>
      </c>
      <c r="W330" s="20">
        <v>-2.6477469</v>
      </c>
      <c r="Y330" s="23" t="str">
        <f t="shared" si="5"/>
        <v>increase</v>
      </c>
    </row>
    <row r="331" spans="1:84" s="23" customFormat="1" hidden="1" x14ac:dyDescent="0.35">
      <c r="A331" s="29" t="s">
        <v>539</v>
      </c>
      <c r="B331" s="29" t="s">
        <v>524</v>
      </c>
      <c r="C331" s="29" t="s">
        <v>1053</v>
      </c>
      <c r="D331" s="29" t="s">
        <v>540</v>
      </c>
      <c r="E331" s="29" t="s">
        <v>15</v>
      </c>
      <c r="F331" s="29">
        <v>0</v>
      </c>
      <c r="G331" s="29">
        <v>1</v>
      </c>
      <c r="H331" s="29" t="s">
        <v>16</v>
      </c>
      <c r="I331" s="29">
        <v>2</v>
      </c>
      <c r="J331" s="29" t="s">
        <v>22</v>
      </c>
      <c r="K331" s="29" t="s">
        <v>22</v>
      </c>
      <c r="L331" s="29" t="s">
        <v>22</v>
      </c>
      <c r="M331" s="29" t="s">
        <v>22</v>
      </c>
      <c r="N331" s="27" t="s">
        <v>22</v>
      </c>
      <c r="O331" s="10" t="s">
        <v>22</v>
      </c>
      <c r="P331" s="10">
        <v>36.62755555555556</v>
      </c>
      <c r="Q331" s="10">
        <v>37.649250000000002</v>
      </c>
      <c r="R331" s="47">
        <v>36.882249999999999</v>
      </c>
      <c r="S331" s="29" t="s">
        <v>9</v>
      </c>
      <c r="T331" s="43">
        <v>357088</v>
      </c>
      <c r="U331" s="16">
        <v>405158</v>
      </c>
      <c r="V331" s="20">
        <v>53.541300999999997</v>
      </c>
      <c r="W331" s="20">
        <v>-2.6490076</v>
      </c>
      <c r="Y331" s="23" t="str">
        <f t="shared" si="5"/>
        <v>reduction</v>
      </c>
    </row>
    <row r="332" spans="1:84" s="23" customFormat="1" hidden="1" x14ac:dyDescent="0.35">
      <c r="A332" s="29" t="s">
        <v>541</v>
      </c>
      <c r="B332" s="29" t="s">
        <v>524</v>
      </c>
      <c r="C332" s="29" t="s">
        <v>1054</v>
      </c>
      <c r="D332" s="29" t="s">
        <v>542</v>
      </c>
      <c r="E332" s="29" t="s">
        <v>15</v>
      </c>
      <c r="F332" s="29">
        <v>15</v>
      </c>
      <c r="G332" s="29">
        <v>1</v>
      </c>
      <c r="H332" s="29" t="s">
        <v>16</v>
      </c>
      <c r="I332" s="29">
        <v>2</v>
      </c>
      <c r="J332" s="29" t="s">
        <v>22</v>
      </c>
      <c r="K332" s="29" t="s">
        <v>22</v>
      </c>
      <c r="L332" s="29" t="s">
        <v>22</v>
      </c>
      <c r="M332" s="29" t="s">
        <v>22</v>
      </c>
      <c r="N332" s="27" t="s">
        <v>22</v>
      </c>
      <c r="O332" s="10" t="s">
        <v>22</v>
      </c>
      <c r="P332" s="10">
        <v>37.536888888888889</v>
      </c>
      <c r="Q332" s="10">
        <v>43.202749999999995</v>
      </c>
      <c r="R332" s="47">
        <v>38.206090909090911</v>
      </c>
      <c r="S332" s="29" t="s">
        <v>16</v>
      </c>
      <c r="T332" s="43">
        <v>356883</v>
      </c>
      <c r="U332" s="16">
        <v>405239</v>
      </c>
      <c r="V332" s="20">
        <v>53.542012999999997</v>
      </c>
      <c r="W332" s="20">
        <v>-2.6521119999999998</v>
      </c>
      <c r="Y332" s="23" t="str">
        <f t="shared" si="5"/>
        <v>reduction</v>
      </c>
    </row>
    <row r="333" spans="1:84" s="23" customFormat="1" hidden="1" x14ac:dyDescent="0.35">
      <c r="A333" s="29" t="s">
        <v>543</v>
      </c>
      <c r="B333" s="29" t="s">
        <v>524</v>
      </c>
      <c r="C333" s="29" t="s">
        <v>1055</v>
      </c>
      <c r="D333" s="29" t="s">
        <v>544</v>
      </c>
      <c r="E333" s="29" t="s">
        <v>15</v>
      </c>
      <c r="F333" s="29">
        <v>35</v>
      </c>
      <c r="G333" s="29">
        <v>1</v>
      </c>
      <c r="H333" s="29" t="s">
        <v>16</v>
      </c>
      <c r="I333" s="29">
        <v>2</v>
      </c>
      <c r="J333" s="29" t="s">
        <v>22</v>
      </c>
      <c r="K333" s="29" t="s">
        <v>22</v>
      </c>
      <c r="L333" s="29" t="s">
        <v>22</v>
      </c>
      <c r="M333" s="29" t="s">
        <v>22</v>
      </c>
      <c r="N333" s="27" t="s">
        <v>22</v>
      </c>
      <c r="O333" s="10" t="s">
        <v>22</v>
      </c>
      <c r="P333" s="10">
        <v>43.080888888888886</v>
      </c>
      <c r="Q333" s="10">
        <v>34.103999999999999</v>
      </c>
      <c r="R333" s="10" t="s">
        <v>41</v>
      </c>
      <c r="S333" s="29" t="s">
        <v>9</v>
      </c>
      <c r="T333" s="43">
        <v>357289</v>
      </c>
      <c r="U333" s="16">
        <v>405107</v>
      </c>
      <c r="V333" s="20">
        <v>53.540858999999998</v>
      </c>
      <c r="W333" s="20">
        <v>-2.6459678000000002</v>
      </c>
      <c r="Y333" s="23" t="str">
        <f t="shared" si="5"/>
        <v>increase</v>
      </c>
    </row>
    <row r="334" spans="1:84" s="23" customFormat="1" hidden="1" x14ac:dyDescent="0.35">
      <c r="A334" s="29" t="s">
        <v>545</v>
      </c>
      <c r="B334" s="29" t="s">
        <v>524</v>
      </c>
      <c r="C334" s="28" t="s">
        <v>1056</v>
      </c>
      <c r="D334" s="20"/>
      <c r="E334" s="29" t="s">
        <v>15</v>
      </c>
      <c r="F334" s="28">
        <v>3</v>
      </c>
      <c r="G334" s="28">
        <v>2</v>
      </c>
      <c r="H334" s="28" t="s">
        <v>16</v>
      </c>
      <c r="I334" s="29">
        <v>2</v>
      </c>
      <c r="J334" s="28" t="s">
        <v>41</v>
      </c>
      <c r="K334" s="28" t="s">
        <v>41</v>
      </c>
      <c r="L334" s="28" t="s">
        <v>41</v>
      </c>
      <c r="M334" s="28" t="s">
        <v>41</v>
      </c>
      <c r="N334" s="28" t="s">
        <v>41</v>
      </c>
      <c r="O334" s="28" t="s">
        <v>41</v>
      </c>
      <c r="P334" s="28" t="s">
        <v>41</v>
      </c>
      <c r="Q334" s="10">
        <v>25.293272727272729</v>
      </c>
      <c r="R334" s="47">
        <v>27.578727272727271</v>
      </c>
      <c r="S334" s="28" t="s">
        <v>16</v>
      </c>
      <c r="T334" s="43">
        <v>357310</v>
      </c>
      <c r="U334" s="16">
        <v>403672</v>
      </c>
      <c r="V334" s="20">
        <v>53.527963999999997</v>
      </c>
      <c r="W334" s="20">
        <v>-2.6454547000000002</v>
      </c>
      <c r="Y334" s="23" t="str">
        <f t="shared" si="5"/>
        <v>increase</v>
      </c>
    </row>
    <row r="335" spans="1:84" s="23" customFormat="1" hidden="1" x14ac:dyDescent="0.35">
      <c r="A335" s="29" t="s">
        <v>546</v>
      </c>
      <c r="B335" s="29" t="s">
        <v>524</v>
      </c>
      <c r="C335" s="28" t="s">
        <v>1057</v>
      </c>
      <c r="D335" s="20"/>
      <c r="E335" s="29" t="s">
        <v>15</v>
      </c>
      <c r="F335" s="28">
        <v>6</v>
      </c>
      <c r="G335" s="28">
        <v>0</v>
      </c>
      <c r="H335" s="28" t="s">
        <v>16</v>
      </c>
      <c r="I335" s="29">
        <v>2</v>
      </c>
      <c r="J335" s="28" t="s">
        <v>41</v>
      </c>
      <c r="K335" s="28" t="s">
        <v>41</v>
      </c>
      <c r="L335" s="28" t="s">
        <v>41</v>
      </c>
      <c r="M335" s="28" t="s">
        <v>41</v>
      </c>
      <c r="N335" s="28" t="s">
        <v>41</v>
      </c>
      <c r="O335" s="28" t="s">
        <v>41</v>
      </c>
      <c r="P335" s="28" t="s">
        <v>41</v>
      </c>
      <c r="Q335" s="10">
        <v>36.54</v>
      </c>
      <c r="R335" s="47">
        <v>33.975999999999999</v>
      </c>
      <c r="S335" s="28" t="s">
        <v>16</v>
      </c>
      <c r="T335" s="43">
        <v>357645</v>
      </c>
      <c r="U335" s="16">
        <v>404259</v>
      </c>
      <c r="V335" s="20">
        <v>53.533267000000002</v>
      </c>
      <c r="W335" s="20">
        <v>-2.6404811000000001</v>
      </c>
      <c r="Y335" s="23" t="str">
        <f t="shared" si="5"/>
        <v>reduction</v>
      </c>
    </row>
    <row r="336" spans="1:84" s="23" customFormat="1" hidden="1" x14ac:dyDescent="0.35">
      <c r="A336" s="29" t="s">
        <v>547</v>
      </c>
      <c r="B336" s="29" t="s">
        <v>524</v>
      </c>
      <c r="C336" s="28" t="s">
        <v>1058</v>
      </c>
      <c r="D336" s="20"/>
      <c r="E336" s="29" t="s">
        <v>15</v>
      </c>
      <c r="F336" s="28">
        <v>2</v>
      </c>
      <c r="G336" s="28">
        <v>5</v>
      </c>
      <c r="H336" s="28" t="s">
        <v>16</v>
      </c>
      <c r="I336" s="29">
        <v>2</v>
      </c>
      <c r="J336" s="28" t="s">
        <v>41</v>
      </c>
      <c r="K336" s="28" t="s">
        <v>41</v>
      </c>
      <c r="L336" s="28" t="s">
        <v>41</v>
      </c>
      <c r="M336" s="28" t="s">
        <v>41</v>
      </c>
      <c r="N336" s="28" t="s">
        <v>41</v>
      </c>
      <c r="O336" s="28" t="s">
        <v>41</v>
      </c>
      <c r="P336" s="28" t="s">
        <v>41</v>
      </c>
      <c r="Q336" s="10">
        <v>18.219249999999999</v>
      </c>
      <c r="R336" s="47">
        <f>Q336*0.93</f>
        <v>16.9439025</v>
      </c>
      <c r="S336" s="28" t="s">
        <v>16</v>
      </c>
      <c r="T336" s="43">
        <v>355819</v>
      </c>
      <c r="U336" s="16">
        <v>402194</v>
      </c>
      <c r="V336" s="20">
        <v>53.514555999999999</v>
      </c>
      <c r="W336" s="20">
        <v>-2.6677360000000001</v>
      </c>
      <c r="Y336" s="23" t="str">
        <f t="shared" si="5"/>
        <v>reduction</v>
      </c>
    </row>
    <row r="337" spans="1:25" s="23" customFormat="1" hidden="1" x14ac:dyDescent="0.35">
      <c r="A337" s="29" t="s">
        <v>548</v>
      </c>
      <c r="B337" s="29" t="s">
        <v>524</v>
      </c>
      <c r="C337" s="28" t="s">
        <v>1059</v>
      </c>
      <c r="D337" s="20"/>
      <c r="E337" s="29" t="s">
        <v>15</v>
      </c>
      <c r="F337" s="28">
        <v>6</v>
      </c>
      <c r="G337" s="28">
        <v>2</v>
      </c>
      <c r="H337" s="28" t="s">
        <v>16</v>
      </c>
      <c r="I337" s="29">
        <v>2</v>
      </c>
      <c r="J337" s="28" t="s">
        <v>41</v>
      </c>
      <c r="K337" s="28" t="s">
        <v>41</v>
      </c>
      <c r="L337" s="28" t="s">
        <v>41</v>
      </c>
      <c r="M337" s="28" t="s">
        <v>41</v>
      </c>
      <c r="N337" s="28" t="s">
        <v>41</v>
      </c>
      <c r="O337" s="28" t="s">
        <v>41</v>
      </c>
      <c r="P337" s="28" t="s">
        <v>41</v>
      </c>
      <c r="Q337" s="10">
        <v>33.466000000000001</v>
      </c>
      <c r="R337" s="47">
        <v>32.030750000000005</v>
      </c>
      <c r="S337" s="28" t="s">
        <v>16</v>
      </c>
      <c r="T337" s="43">
        <v>355473</v>
      </c>
      <c r="U337" s="16">
        <v>403194</v>
      </c>
      <c r="V337" s="20">
        <v>53.523515000000003</v>
      </c>
      <c r="W337" s="20">
        <v>-2.6730958999999999</v>
      </c>
      <c r="Y337" s="23" t="str">
        <f t="shared" si="5"/>
        <v>reduction</v>
      </c>
    </row>
    <row r="338" spans="1:25" s="23" customFormat="1" hidden="1" x14ac:dyDescent="0.35">
      <c r="A338" s="29" t="s">
        <v>549</v>
      </c>
      <c r="B338" s="29" t="s">
        <v>524</v>
      </c>
      <c r="C338" s="28" t="s">
        <v>1060</v>
      </c>
      <c r="D338" s="20"/>
      <c r="E338" s="29" t="s">
        <v>15</v>
      </c>
      <c r="F338" s="28">
        <v>40</v>
      </c>
      <c r="G338" s="28">
        <v>2</v>
      </c>
      <c r="H338" s="28" t="s">
        <v>16</v>
      </c>
      <c r="I338" s="29">
        <v>2</v>
      </c>
      <c r="J338" s="28" t="s">
        <v>41</v>
      </c>
      <c r="K338" s="28" t="s">
        <v>41</v>
      </c>
      <c r="L338" s="28" t="s">
        <v>41</v>
      </c>
      <c r="M338" s="28" t="s">
        <v>41</v>
      </c>
      <c r="N338" s="28" t="s">
        <v>41</v>
      </c>
      <c r="O338" s="28" t="s">
        <v>41</v>
      </c>
      <c r="P338" s="28" t="s">
        <v>41</v>
      </c>
      <c r="Q338" s="10">
        <v>29.675699999999999</v>
      </c>
      <c r="R338" s="47">
        <v>31.3</v>
      </c>
      <c r="S338" s="28" t="s">
        <v>16</v>
      </c>
      <c r="T338" s="43">
        <v>356848</v>
      </c>
      <c r="U338" s="16">
        <v>402906</v>
      </c>
      <c r="V338" s="20">
        <v>53.521040999999997</v>
      </c>
      <c r="W338" s="20">
        <v>-2.6523176999999998</v>
      </c>
      <c r="Y338" s="23" t="str">
        <f t="shared" si="5"/>
        <v>increase</v>
      </c>
    </row>
    <row r="339" spans="1:25" s="23" customFormat="1" hidden="1" x14ac:dyDescent="0.35">
      <c r="A339" s="29" t="s">
        <v>550</v>
      </c>
      <c r="B339" s="29" t="s">
        <v>524</v>
      </c>
      <c r="C339" s="28" t="s">
        <v>1061</v>
      </c>
      <c r="D339" s="20"/>
      <c r="E339" s="29" t="s">
        <v>15</v>
      </c>
      <c r="F339" s="28">
        <v>3</v>
      </c>
      <c r="G339" s="28">
        <v>4</v>
      </c>
      <c r="H339" s="28" t="s">
        <v>16</v>
      </c>
      <c r="I339" s="29">
        <v>2</v>
      </c>
      <c r="J339" s="28" t="s">
        <v>41</v>
      </c>
      <c r="K339" s="28" t="s">
        <v>41</v>
      </c>
      <c r="L339" s="28" t="s">
        <v>41</v>
      </c>
      <c r="M339" s="28" t="s">
        <v>41</v>
      </c>
      <c r="N339" s="28" t="s">
        <v>41</v>
      </c>
      <c r="O339" s="28" t="s">
        <v>41</v>
      </c>
      <c r="P339" s="28" t="s">
        <v>41</v>
      </c>
      <c r="Q339" s="10">
        <v>57.574666666666666</v>
      </c>
      <c r="R339" s="47">
        <v>58.2</v>
      </c>
      <c r="S339" s="28" t="s">
        <v>16</v>
      </c>
      <c r="T339" s="43">
        <v>356848</v>
      </c>
      <c r="U339" s="16">
        <v>402906</v>
      </c>
      <c r="V339" s="20">
        <v>53.521040999999997</v>
      </c>
      <c r="W339" s="20">
        <v>-2.6523176999999998</v>
      </c>
      <c r="Y339" s="23" t="str">
        <f t="shared" si="5"/>
        <v>increase</v>
      </c>
    </row>
    <row r="340" spans="1:25" s="23" customFormat="1" hidden="1" x14ac:dyDescent="0.35">
      <c r="A340" s="29" t="s">
        <v>551</v>
      </c>
      <c r="B340" s="29" t="s">
        <v>524</v>
      </c>
      <c r="C340" s="28" t="s">
        <v>1062</v>
      </c>
      <c r="D340" s="20"/>
      <c r="E340" s="29" t="s">
        <v>15</v>
      </c>
      <c r="F340" s="28">
        <v>20</v>
      </c>
      <c r="G340" s="28">
        <v>3</v>
      </c>
      <c r="H340" s="28" t="s">
        <v>16</v>
      </c>
      <c r="I340" s="29">
        <v>2</v>
      </c>
      <c r="J340" s="28" t="s">
        <v>41</v>
      </c>
      <c r="K340" s="28" t="s">
        <v>41</v>
      </c>
      <c r="L340" s="28" t="s">
        <v>41</v>
      </c>
      <c r="M340" s="28" t="s">
        <v>41</v>
      </c>
      <c r="N340" s="28" t="s">
        <v>41</v>
      </c>
      <c r="O340" s="28" t="s">
        <v>41</v>
      </c>
      <c r="P340" s="28" t="s">
        <v>41</v>
      </c>
      <c r="Q340" s="10">
        <v>27.352799999999991</v>
      </c>
      <c r="R340" s="47">
        <v>28.922999999999995</v>
      </c>
      <c r="S340" s="28" t="s">
        <v>16</v>
      </c>
      <c r="T340" s="43">
        <v>356354</v>
      </c>
      <c r="U340" s="16">
        <v>403838</v>
      </c>
      <c r="V340" s="20">
        <v>53.529376999999997</v>
      </c>
      <c r="W340" s="20">
        <v>-2.6598982000000002</v>
      </c>
      <c r="Y340" s="23" t="str">
        <f t="shared" si="5"/>
        <v>increase</v>
      </c>
    </row>
    <row r="341" spans="1:25" s="23" customFormat="1" hidden="1" x14ac:dyDescent="0.35">
      <c r="A341" s="29" t="s">
        <v>552</v>
      </c>
      <c r="B341" s="29" t="s">
        <v>524</v>
      </c>
      <c r="C341" s="28" t="s">
        <v>1063</v>
      </c>
      <c r="D341" s="20"/>
      <c r="E341" s="29" t="s">
        <v>15</v>
      </c>
      <c r="F341" s="28">
        <v>3</v>
      </c>
      <c r="G341" s="28">
        <v>15</v>
      </c>
      <c r="H341" s="28" t="s">
        <v>16</v>
      </c>
      <c r="I341" s="29">
        <v>2</v>
      </c>
      <c r="J341" s="28" t="s">
        <v>41</v>
      </c>
      <c r="K341" s="28" t="s">
        <v>41</v>
      </c>
      <c r="L341" s="28" t="s">
        <v>41</v>
      </c>
      <c r="M341" s="28" t="s">
        <v>41</v>
      </c>
      <c r="N341" s="28" t="s">
        <v>41</v>
      </c>
      <c r="O341" s="28" t="s">
        <v>41</v>
      </c>
      <c r="P341" s="28" t="s">
        <v>41</v>
      </c>
      <c r="Q341" s="10">
        <v>29.089636363636366</v>
      </c>
      <c r="R341" s="47">
        <v>28.22127272727273</v>
      </c>
      <c r="S341" s="28" t="s">
        <v>16</v>
      </c>
      <c r="T341" s="43">
        <v>356667</v>
      </c>
      <c r="U341" s="16">
        <v>404065</v>
      </c>
      <c r="V341" s="20">
        <v>53.531443000000003</v>
      </c>
      <c r="W341" s="20">
        <v>-2.6552083</v>
      </c>
      <c r="Y341" s="23" t="str">
        <f t="shared" si="5"/>
        <v>reduction</v>
      </c>
    </row>
    <row r="342" spans="1:25" s="23" customFormat="1" hidden="1" x14ac:dyDescent="0.35">
      <c r="A342" s="29" t="s">
        <v>553</v>
      </c>
      <c r="B342" s="29" t="s">
        <v>524</v>
      </c>
      <c r="C342" s="28" t="s">
        <v>1064</v>
      </c>
      <c r="D342" s="20"/>
      <c r="E342" s="29" t="s">
        <v>15</v>
      </c>
      <c r="F342" s="28">
        <v>3</v>
      </c>
      <c r="G342" s="28">
        <v>17</v>
      </c>
      <c r="H342" s="28" t="s">
        <v>16</v>
      </c>
      <c r="I342" s="29">
        <v>2</v>
      </c>
      <c r="J342" s="28" t="s">
        <v>41</v>
      </c>
      <c r="K342" s="28" t="s">
        <v>41</v>
      </c>
      <c r="L342" s="28" t="s">
        <v>41</v>
      </c>
      <c r="M342" s="28" t="s">
        <v>41</v>
      </c>
      <c r="N342" s="28" t="s">
        <v>41</v>
      </c>
      <c r="O342" s="28" t="s">
        <v>41</v>
      </c>
      <c r="P342" s="28" t="s">
        <v>41</v>
      </c>
      <c r="Q342" s="10">
        <v>26.991749999999996</v>
      </c>
      <c r="R342" s="47">
        <v>27.636500000000002</v>
      </c>
      <c r="S342" s="28" t="s">
        <v>16</v>
      </c>
      <c r="T342" s="43">
        <v>356869</v>
      </c>
      <c r="U342" s="16">
        <v>404808</v>
      </c>
      <c r="V342" s="20">
        <v>53.538137999999996</v>
      </c>
      <c r="W342" s="20">
        <v>-2.6522636999999998</v>
      </c>
      <c r="Y342" s="23" t="str">
        <f t="shared" si="5"/>
        <v>increase</v>
      </c>
    </row>
    <row r="343" spans="1:25" s="23" customFormat="1" hidden="1" x14ac:dyDescent="0.35">
      <c r="A343" s="29" t="s">
        <v>554</v>
      </c>
      <c r="B343" s="29" t="s">
        <v>524</v>
      </c>
      <c r="C343" s="28" t="s">
        <v>1065</v>
      </c>
      <c r="D343" s="20"/>
      <c r="E343" s="29" t="s">
        <v>15</v>
      </c>
      <c r="F343" s="28">
        <v>3</v>
      </c>
      <c r="G343" s="28">
        <v>2</v>
      </c>
      <c r="H343" s="28" t="s">
        <v>16</v>
      </c>
      <c r="I343" s="29">
        <v>2</v>
      </c>
      <c r="J343" s="28" t="s">
        <v>41</v>
      </c>
      <c r="K343" s="28" t="s">
        <v>41</v>
      </c>
      <c r="L343" s="28" t="s">
        <v>41</v>
      </c>
      <c r="M343" s="28" t="s">
        <v>41</v>
      </c>
      <c r="N343" s="28" t="s">
        <v>41</v>
      </c>
      <c r="O343" s="28" t="s">
        <v>41</v>
      </c>
      <c r="P343" s="28" t="s">
        <v>41</v>
      </c>
      <c r="Q343" s="10">
        <v>30.051249999999996</v>
      </c>
      <c r="R343" s="47">
        <v>31.472749999999998</v>
      </c>
      <c r="S343" s="28" t="s">
        <v>16</v>
      </c>
      <c r="T343" s="43">
        <v>356748</v>
      </c>
      <c r="U343" s="16">
        <v>404786</v>
      </c>
      <c r="V343" s="20">
        <v>53.537930000000003</v>
      </c>
      <c r="W343" s="20">
        <v>-2.6540862999999999</v>
      </c>
      <c r="Y343" s="23" t="str">
        <f t="shared" si="5"/>
        <v>increase</v>
      </c>
    </row>
    <row r="344" spans="1:25" s="23" customFormat="1" hidden="1" x14ac:dyDescent="0.35">
      <c r="A344" s="29" t="s">
        <v>555</v>
      </c>
      <c r="B344" s="29" t="s">
        <v>524</v>
      </c>
      <c r="C344" s="28" t="s">
        <v>1066</v>
      </c>
      <c r="D344" s="20"/>
      <c r="E344" s="29" t="s">
        <v>15</v>
      </c>
      <c r="F344" s="28">
        <v>4</v>
      </c>
      <c r="G344" s="28">
        <v>0</v>
      </c>
      <c r="H344" s="28" t="s">
        <v>16</v>
      </c>
      <c r="I344" s="29">
        <v>2</v>
      </c>
      <c r="J344" s="28" t="s">
        <v>41</v>
      </c>
      <c r="K344" s="28" t="s">
        <v>41</v>
      </c>
      <c r="L344" s="28" t="s">
        <v>41</v>
      </c>
      <c r="M344" s="28" t="s">
        <v>41</v>
      </c>
      <c r="N344" s="28" t="s">
        <v>41</v>
      </c>
      <c r="O344" s="28" t="s">
        <v>41</v>
      </c>
      <c r="P344" s="28" t="s">
        <v>41</v>
      </c>
      <c r="Q344" s="10">
        <v>24.903749999999999</v>
      </c>
      <c r="R344" s="47">
        <v>25.396750000000001</v>
      </c>
      <c r="S344" s="28" t="s">
        <v>16</v>
      </c>
      <c r="T344" s="43">
        <v>356428</v>
      </c>
      <c r="U344" s="16">
        <v>404722</v>
      </c>
      <c r="V344" s="20">
        <v>53.537328000000002</v>
      </c>
      <c r="W344" s="20">
        <v>-2.6589054000000001</v>
      </c>
      <c r="X344" s="25"/>
      <c r="Y344" s="23" t="str">
        <f t="shared" si="5"/>
        <v>increase</v>
      </c>
    </row>
    <row r="345" spans="1:25" s="23" customFormat="1" hidden="1" x14ac:dyDescent="0.35">
      <c r="A345" s="29" t="s">
        <v>556</v>
      </c>
      <c r="B345" s="29" t="s">
        <v>524</v>
      </c>
      <c r="C345" s="28" t="s">
        <v>1067</v>
      </c>
      <c r="D345" s="20"/>
      <c r="E345" s="29" t="s">
        <v>15</v>
      </c>
      <c r="F345" s="28">
        <v>0</v>
      </c>
      <c r="G345" s="28">
        <v>1</v>
      </c>
      <c r="H345" s="28" t="s">
        <v>16</v>
      </c>
      <c r="I345" s="29">
        <v>2</v>
      </c>
      <c r="J345" s="28" t="s">
        <v>41</v>
      </c>
      <c r="K345" s="28" t="s">
        <v>41</v>
      </c>
      <c r="L345" s="28" t="s">
        <v>41</v>
      </c>
      <c r="M345" s="28" t="s">
        <v>41</v>
      </c>
      <c r="N345" s="28" t="s">
        <v>41</v>
      </c>
      <c r="O345" s="28" t="s">
        <v>41</v>
      </c>
      <c r="P345" s="28" t="s">
        <v>41</v>
      </c>
      <c r="Q345" s="10">
        <v>35.226299999999995</v>
      </c>
      <c r="R345" s="47">
        <v>37.842545454545451</v>
      </c>
      <c r="S345" s="28" t="s">
        <v>16</v>
      </c>
      <c r="T345" s="43">
        <v>354614</v>
      </c>
      <c r="U345" s="16">
        <v>404685</v>
      </c>
      <c r="V345" s="20">
        <v>53.536842</v>
      </c>
      <c r="W345" s="20">
        <v>-2.6862683999999999</v>
      </c>
      <c r="Y345" s="23" t="str">
        <f t="shared" si="5"/>
        <v>increase</v>
      </c>
    </row>
    <row r="346" spans="1:25" s="23" customFormat="1" hidden="1" x14ac:dyDescent="0.35">
      <c r="A346" s="29" t="s">
        <v>557</v>
      </c>
      <c r="B346" s="29" t="s">
        <v>524</v>
      </c>
      <c r="C346" s="28" t="s">
        <v>1068</v>
      </c>
      <c r="D346" s="20"/>
      <c r="E346" s="29" t="s">
        <v>15</v>
      </c>
      <c r="F346" s="28">
        <v>4</v>
      </c>
      <c r="G346" s="28">
        <v>1</v>
      </c>
      <c r="H346" s="28" t="s">
        <v>16</v>
      </c>
      <c r="I346" s="29">
        <v>2</v>
      </c>
      <c r="J346" s="28" t="s">
        <v>41</v>
      </c>
      <c r="K346" s="28" t="s">
        <v>41</v>
      </c>
      <c r="L346" s="28" t="s">
        <v>41</v>
      </c>
      <c r="M346" s="28" t="s">
        <v>41</v>
      </c>
      <c r="N346" s="28" t="s">
        <v>41</v>
      </c>
      <c r="O346" s="28" t="s">
        <v>41</v>
      </c>
      <c r="P346" s="28" t="s">
        <v>41</v>
      </c>
      <c r="Q346" s="10">
        <v>32.683</v>
      </c>
      <c r="R346" s="47">
        <v>32.955818181818188</v>
      </c>
      <c r="S346" s="28" t="s">
        <v>16</v>
      </c>
      <c r="T346" s="43">
        <v>354614</v>
      </c>
      <c r="U346" s="16">
        <v>404722</v>
      </c>
      <c r="V346" s="20">
        <v>53.537174</v>
      </c>
      <c r="W346" s="20">
        <v>-2.6862737000000001</v>
      </c>
      <c r="Y346" s="23" t="str">
        <f t="shared" si="5"/>
        <v>increase</v>
      </c>
    </row>
    <row r="347" spans="1:25" s="23" customFormat="1" hidden="1" x14ac:dyDescent="0.35">
      <c r="A347" s="29" t="s">
        <v>558</v>
      </c>
      <c r="B347" s="29" t="s">
        <v>524</v>
      </c>
      <c r="C347" s="28" t="s">
        <v>1069</v>
      </c>
      <c r="D347" s="20"/>
      <c r="E347" s="29" t="s">
        <v>15</v>
      </c>
      <c r="F347" s="28">
        <v>7</v>
      </c>
      <c r="G347" s="28">
        <v>2</v>
      </c>
      <c r="H347" s="28" t="s">
        <v>16</v>
      </c>
      <c r="I347" s="29">
        <v>2</v>
      </c>
      <c r="J347" s="28" t="s">
        <v>41</v>
      </c>
      <c r="K347" s="28" t="s">
        <v>41</v>
      </c>
      <c r="L347" s="28" t="s">
        <v>41</v>
      </c>
      <c r="M347" s="28" t="s">
        <v>41</v>
      </c>
      <c r="N347" s="28" t="s">
        <v>41</v>
      </c>
      <c r="O347" s="28" t="s">
        <v>41</v>
      </c>
      <c r="P347" s="28" t="s">
        <v>41</v>
      </c>
      <c r="Q347" s="10">
        <v>35.546749999999996</v>
      </c>
      <c r="R347" s="47">
        <v>35.340000000000003</v>
      </c>
      <c r="S347" s="28" t="s">
        <v>9</v>
      </c>
      <c r="T347" s="43">
        <v>353844</v>
      </c>
      <c r="U347" s="16">
        <v>404922</v>
      </c>
      <c r="V347" s="20">
        <v>53.538905</v>
      </c>
      <c r="W347" s="20">
        <v>-2.6979204999999999</v>
      </c>
      <c r="Y347" s="23" t="str">
        <f t="shared" si="5"/>
        <v>reduction</v>
      </c>
    </row>
    <row r="348" spans="1:25" s="23" customFormat="1" hidden="1" x14ac:dyDescent="0.35">
      <c r="A348" s="29" t="s">
        <v>559</v>
      </c>
      <c r="B348" s="29" t="s">
        <v>524</v>
      </c>
      <c r="C348" s="28" t="s">
        <v>1070</v>
      </c>
      <c r="D348" s="20"/>
      <c r="E348" s="29" t="s">
        <v>15</v>
      </c>
      <c r="F348" s="28">
        <v>100</v>
      </c>
      <c r="G348" s="28">
        <v>2</v>
      </c>
      <c r="H348" s="28" t="s">
        <v>16</v>
      </c>
      <c r="I348" s="29">
        <v>2</v>
      </c>
      <c r="J348" s="28" t="s">
        <v>41</v>
      </c>
      <c r="K348" s="28" t="s">
        <v>41</v>
      </c>
      <c r="L348" s="28" t="s">
        <v>41</v>
      </c>
      <c r="M348" s="28" t="s">
        <v>41</v>
      </c>
      <c r="N348" s="28" t="s">
        <v>41</v>
      </c>
      <c r="O348" s="28" t="s">
        <v>41</v>
      </c>
      <c r="P348" s="28" t="s">
        <v>41</v>
      </c>
      <c r="Q348" s="10">
        <v>22.933200000000003</v>
      </c>
      <c r="R348" s="47">
        <v>23.333700000000004</v>
      </c>
      <c r="S348" s="28" t="s">
        <v>16</v>
      </c>
      <c r="T348" s="43">
        <v>355321</v>
      </c>
      <c r="U348" s="16">
        <v>404017</v>
      </c>
      <c r="V348" s="20">
        <v>53.530898999999998</v>
      </c>
      <c r="W348" s="20">
        <v>-2.6755061000000002</v>
      </c>
      <c r="Y348" s="23" t="str">
        <f t="shared" si="5"/>
        <v>increase</v>
      </c>
    </row>
    <row r="349" spans="1:25" s="23" customFormat="1" hidden="1" x14ac:dyDescent="0.35">
      <c r="A349" s="29" t="s">
        <v>560</v>
      </c>
      <c r="B349" s="29" t="s">
        <v>524</v>
      </c>
      <c r="C349" s="28" t="s">
        <v>1071</v>
      </c>
      <c r="D349" s="20"/>
      <c r="E349" s="29" t="s">
        <v>15</v>
      </c>
      <c r="F349" s="28">
        <v>12</v>
      </c>
      <c r="G349" s="28">
        <v>3</v>
      </c>
      <c r="H349" s="28" t="s">
        <v>16</v>
      </c>
      <c r="I349" s="29">
        <v>2</v>
      </c>
      <c r="J349" s="28" t="s">
        <v>41</v>
      </c>
      <c r="K349" s="28" t="s">
        <v>41</v>
      </c>
      <c r="L349" s="28" t="s">
        <v>41</v>
      </c>
      <c r="M349" s="28" t="s">
        <v>41</v>
      </c>
      <c r="N349" s="28" t="s">
        <v>41</v>
      </c>
      <c r="O349" s="28" t="s">
        <v>41</v>
      </c>
      <c r="P349" s="28" t="s">
        <v>41</v>
      </c>
      <c r="Q349" s="10">
        <v>23.294249999999995</v>
      </c>
      <c r="R349" s="47">
        <v>25.779600000000002</v>
      </c>
      <c r="S349" s="28" t="s">
        <v>16</v>
      </c>
      <c r="T349" s="43">
        <v>355638</v>
      </c>
      <c r="U349" s="16">
        <v>404023</v>
      </c>
      <c r="V349" s="20">
        <v>53.53098</v>
      </c>
      <c r="W349" s="20">
        <v>-2.670725</v>
      </c>
      <c r="Y349" s="23" t="str">
        <f t="shared" si="5"/>
        <v>increase</v>
      </c>
    </row>
    <row r="350" spans="1:25" s="23" customFormat="1" hidden="1" x14ac:dyDescent="0.35">
      <c r="A350" s="29" t="s">
        <v>561</v>
      </c>
      <c r="B350" s="29" t="s">
        <v>524</v>
      </c>
      <c r="C350" s="29" t="s">
        <v>1072</v>
      </c>
      <c r="D350" s="29" t="s">
        <v>562</v>
      </c>
      <c r="E350" s="29" t="str">
        <f>Yearly!$E$2</f>
        <v>UT</v>
      </c>
      <c r="F350" s="29">
        <v>0</v>
      </c>
      <c r="G350" s="29">
        <v>7</v>
      </c>
      <c r="H350" s="29" t="s">
        <v>16</v>
      </c>
      <c r="I350" s="29">
        <v>2</v>
      </c>
      <c r="J350" s="29">
        <v>36.200000000000003</v>
      </c>
      <c r="K350" s="29">
        <v>35.700000000000003</v>
      </c>
      <c r="L350" s="29">
        <v>32.299999999999997</v>
      </c>
      <c r="M350" s="29">
        <v>34.1</v>
      </c>
      <c r="N350" s="27">
        <v>33.546545454545452</v>
      </c>
      <c r="O350" s="27">
        <v>36.415166666666664</v>
      </c>
      <c r="P350" s="27">
        <v>34.239333333333335</v>
      </c>
      <c r="Q350" s="27">
        <v>32.588750000000005</v>
      </c>
      <c r="R350" s="47">
        <v>32.68950000000001</v>
      </c>
      <c r="S350" s="29" t="s">
        <v>9</v>
      </c>
      <c r="T350" s="43">
        <v>366880</v>
      </c>
      <c r="U350" s="16">
        <v>403255</v>
      </c>
      <c r="V350" s="20">
        <v>53.524908000000003</v>
      </c>
      <c r="W350" s="20">
        <v>-2.5010526</v>
      </c>
      <c r="X350" s="25"/>
      <c r="Y350" s="23" t="str">
        <f t="shared" si="5"/>
        <v>increase</v>
      </c>
    </row>
    <row r="351" spans="1:25" s="23" customFormat="1" hidden="1" x14ac:dyDescent="0.35">
      <c r="A351" s="29" t="s">
        <v>563</v>
      </c>
      <c r="B351" s="29" t="s">
        <v>524</v>
      </c>
      <c r="C351" s="28" t="s">
        <v>1073</v>
      </c>
      <c r="D351" s="20"/>
      <c r="E351" s="29" t="str">
        <f>Yearly!$E$2</f>
        <v>UT</v>
      </c>
      <c r="F351" s="28">
        <v>4</v>
      </c>
      <c r="G351" s="28">
        <v>2</v>
      </c>
      <c r="H351" s="28" t="s">
        <v>16</v>
      </c>
      <c r="I351" s="29">
        <v>2</v>
      </c>
      <c r="J351" s="28" t="s">
        <v>41</v>
      </c>
      <c r="K351" s="28" t="s">
        <v>41</v>
      </c>
      <c r="L351" s="28" t="s">
        <v>41</v>
      </c>
      <c r="M351" s="28" t="s">
        <v>41</v>
      </c>
      <c r="N351" s="28" t="s">
        <v>41</v>
      </c>
      <c r="O351" s="28" t="s">
        <v>41</v>
      </c>
      <c r="P351" s="28" t="s">
        <v>41</v>
      </c>
      <c r="Q351" s="10">
        <v>27.531545454545459</v>
      </c>
      <c r="R351" s="47">
        <v>27.830250000000003</v>
      </c>
      <c r="S351" s="28" t="s">
        <v>16</v>
      </c>
      <c r="T351" s="43">
        <v>355638</v>
      </c>
      <c r="U351" s="16">
        <v>404023</v>
      </c>
      <c r="V351" s="20">
        <v>53.53098</v>
      </c>
      <c r="W351" s="20">
        <v>-2.670725</v>
      </c>
      <c r="X351" s="25"/>
      <c r="Y351" s="23" t="str">
        <f t="shared" si="5"/>
        <v>increase</v>
      </c>
    </row>
    <row r="352" spans="1:25" s="23" customFormat="1" hidden="1" x14ac:dyDescent="0.35">
      <c r="A352" s="29" t="s">
        <v>564</v>
      </c>
      <c r="B352" s="29" t="s">
        <v>524</v>
      </c>
      <c r="C352" s="28" t="s">
        <v>1074</v>
      </c>
      <c r="D352" s="20"/>
      <c r="E352" s="29" t="str">
        <f>Yearly!$E$2</f>
        <v>UT</v>
      </c>
      <c r="F352" s="28">
        <v>22</v>
      </c>
      <c r="G352" s="28">
        <v>2</v>
      </c>
      <c r="H352" s="28" t="s">
        <v>16</v>
      </c>
      <c r="I352" s="29">
        <v>2</v>
      </c>
      <c r="J352" s="28" t="s">
        <v>41</v>
      </c>
      <c r="K352" s="28" t="s">
        <v>41</v>
      </c>
      <c r="L352" s="28" t="s">
        <v>41</v>
      </c>
      <c r="M352" s="28" t="s">
        <v>41</v>
      </c>
      <c r="N352" s="28" t="s">
        <v>41</v>
      </c>
      <c r="O352" s="28" t="s">
        <v>41</v>
      </c>
      <c r="P352" s="28" t="s">
        <v>41</v>
      </c>
      <c r="Q352" s="10">
        <v>32.798999999999999</v>
      </c>
      <c r="R352" s="47">
        <v>25.761000000000003</v>
      </c>
      <c r="S352" s="28" t="s">
        <v>16</v>
      </c>
      <c r="T352" s="43">
        <v>356469</v>
      </c>
      <c r="U352" s="29">
        <v>404550</v>
      </c>
      <c r="V352" s="20">
        <v>53.535786000000002</v>
      </c>
      <c r="W352" s="20">
        <v>-2.6582628000000001</v>
      </c>
      <c r="X352" s="25"/>
      <c r="Y352" s="23" t="str">
        <f t="shared" si="5"/>
        <v>reduction</v>
      </c>
    </row>
    <row r="353" spans="1:25" s="23" customFormat="1" hidden="1" x14ac:dyDescent="0.35">
      <c r="A353" s="29" t="s">
        <v>565</v>
      </c>
      <c r="B353" s="29" t="s">
        <v>524</v>
      </c>
      <c r="C353" s="28" t="s">
        <v>1075</v>
      </c>
      <c r="D353" s="20"/>
      <c r="E353" s="29" t="str">
        <f>Yearly!$E$2</f>
        <v>UT</v>
      </c>
      <c r="F353" s="28">
        <v>6</v>
      </c>
      <c r="G353" s="28">
        <v>0</v>
      </c>
      <c r="H353" s="28" t="s">
        <v>16</v>
      </c>
      <c r="I353" s="29">
        <v>2</v>
      </c>
      <c r="J353" s="28" t="s">
        <v>41</v>
      </c>
      <c r="K353" s="28" t="s">
        <v>41</v>
      </c>
      <c r="L353" s="28" t="s">
        <v>41</v>
      </c>
      <c r="M353" s="28" t="s">
        <v>41</v>
      </c>
      <c r="N353" s="28" t="s">
        <v>41</v>
      </c>
      <c r="O353" s="28" t="s">
        <v>41</v>
      </c>
      <c r="P353" s="28" t="s">
        <v>41</v>
      </c>
      <c r="Q353" s="10">
        <v>33.93</v>
      </c>
      <c r="R353" s="47">
        <v>31.171909090909089</v>
      </c>
      <c r="S353" s="28" t="s">
        <v>16</v>
      </c>
      <c r="T353" s="43">
        <v>360528</v>
      </c>
      <c r="U353" s="29">
        <v>403020</v>
      </c>
      <c r="V353" s="20">
        <v>53.522356000000002</v>
      </c>
      <c r="W353" s="20">
        <v>-2.5968312999999998</v>
      </c>
      <c r="Y353" s="23" t="str">
        <f t="shared" si="5"/>
        <v>reduction</v>
      </c>
    </row>
    <row r="354" spans="1:25" s="23" customFormat="1" hidden="1" x14ac:dyDescent="0.35">
      <c r="A354" s="29" t="s">
        <v>566</v>
      </c>
      <c r="B354" s="29" t="s">
        <v>524</v>
      </c>
      <c r="C354" s="28" t="s">
        <v>1076</v>
      </c>
      <c r="D354" s="20"/>
      <c r="E354" s="29" t="str">
        <f>Yearly!$E$2</f>
        <v>UT</v>
      </c>
      <c r="F354" s="28">
        <v>1</v>
      </c>
      <c r="G354" s="28">
        <v>2</v>
      </c>
      <c r="H354" s="28" t="s">
        <v>16</v>
      </c>
      <c r="I354" s="29">
        <v>2</v>
      </c>
      <c r="J354" s="28" t="s">
        <v>41</v>
      </c>
      <c r="K354" s="28" t="s">
        <v>41</v>
      </c>
      <c r="L354" s="28" t="s">
        <v>41</v>
      </c>
      <c r="M354" s="28" t="s">
        <v>41</v>
      </c>
      <c r="N354" s="28" t="s">
        <v>41</v>
      </c>
      <c r="O354" s="28" t="s">
        <v>41</v>
      </c>
      <c r="P354" s="28" t="s">
        <v>41</v>
      </c>
      <c r="Q354" s="10">
        <v>19.739333333333335</v>
      </c>
      <c r="R354" s="47">
        <v>21.971250000000001</v>
      </c>
      <c r="S354" s="28" t="s">
        <v>16</v>
      </c>
      <c r="T354" s="43">
        <v>360321</v>
      </c>
      <c r="U354" s="29">
        <v>402935</v>
      </c>
      <c r="V354" s="20">
        <v>53.521576000000003</v>
      </c>
      <c r="W354" s="20">
        <v>-2.5999425</v>
      </c>
      <c r="X354" s="25"/>
      <c r="Y354" s="23" t="str">
        <f t="shared" si="5"/>
        <v>increase</v>
      </c>
    </row>
    <row r="355" spans="1:25" s="23" customFormat="1" hidden="1" x14ac:dyDescent="0.35">
      <c r="A355" s="29" t="s">
        <v>567</v>
      </c>
      <c r="B355" s="29" t="s">
        <v>524</v>
      </c>
      <c r="C355" s="28" t="s">
        <v>1077</v>
      </c>
      <c r="D355" s="20"/>
      <c r="E355" s="29" t="str">
        <f>Yearly!$E$2</f>
        <v>UT</v>
      </c>
      <c r="F355" s="28">
        <v>4</v>
      </c>
      <c r="G355" s="28">
        <v>2</v>
      </c>
      <c r="H355" s="28" t="s">
        <v>16</v>
      </c>
      <c r="I355" s="29">
        <v>2</v>
      </c>
      <c r="J355" s="28" t="s">
        <v>41</v>
      </c>
      <c r="K355" s="28" t="s">
        <v>41</v>
      </c>
      <c r="L355" s="28" t="s">
        <v>41</v>
      </c>
      <c r="M355" s="28" t="s">
        <v>41</v>
      </c>
      <c r="N355" s="28" t="s">
        <v>41</v>
      </c>
      <c r="O355" s="28" t="s">
        <v>41</v>
      </c>
      <c r="P355" s="28" t="s">
        <v>41</v>
      </c>
      <c r="Q355" s="10">
        <v>34.190999999999995</v>
      </c>
      <c r="R355" s="47">
        <v>34.813000000000002</v>
      </c>
      <c r="S355" s="28" t="s">
        <v>16</v>
      </c>
      <c r="T355" s="43">
        <v>360643</v>
      </c>
      <c r="U355" s="29">
        <v>402297</v>
      </c>
      <c r="V355" s="20">
        <v>53.515866000000003</v>
      </c>
      <c r="W355" s="20">
        <v>-2.5950058</v>
      </c>
      <c r="X355" s="25"/>
      <c r="Y355" s="23" t="str">
        <f t="shared" si="5"/>
        <v>increase</v>
      </c>
    </row>
    <row r="356" spans="1:25" s="23" customFormat="1" hidden="1" x14ac:dyDescent="0.35">
      <c r="A356" s="29" t="s">
        <v>568</v>
      </c>
      <c r="B356" s="29" t="s">
        <v>524</v>
      </c>
      <c r="C356" s="28" t="s">
        <v>1078</v>
      </c>
      <c r="D356" s="20"/>
      <c r="E356" s="29" t="str">
        <f>Yearly!$E$2</f>
        <v>UT</v>
      </c>
      <c r="F356" s="28">
        <v>3</v>
      </c>
      <c r="G356" s="28">
        <v>2</v>
      </c>
      <c r="H356" s="28" t="s">
        <v>16</v>
      </c>
      <c r="I356" s="29">
        <v>2</v>
      </c>
      <c r="J356" s="28" t="s">
        <v>41</v>
      </c>
      <c r="K356" s="28" t="s">
        <v>41</v>
      </c>
      <c r="L356" s="28" t="s">
        <v>41</v>
      </c>
      <c r="M356" s="28" t="s">
        <v>41</v>
      </c>
      <c r="N356" s="28" t="s">
        <v>41</v>
      </c>
      <c r="O356" s="28" t="s">
        <v>41</v>
      </c>
      <c r="P356" s="28" t="s">
        <v>41</v>
      </c>
      <c r="Q356" s="10">
        <v>28.158999999999995</v>
      </c>
      <c r="R356" s="47">
        <v>33.015000000000001</v>
      </c>
      <c r="S356" s="28" t="s">
        <v>16</v>
      </c>
      <c r="T356" s="43">
        <v>360515</v>
      </c>
      <c r="U356" s="29">
        <v>402212</v>
      </c>
      <c r="V356" s="20">
        <v>53.515093</v>
      </c>
      <c r="W356" s="20">
        <v>-2.5969251999999998</v>
      </c>
      <c r="Y356" s="23" t="str">
        <f t="shared" si="5"/>
        <v>increase</v>
      </c>
    </row>
    <row r="357" spans="1:25" s="23" customFormat="1" hidden="1" x14ac:dyDescent="0.35">
      <c r="A357" s="29" t="s">
        <v>569</v>
      </c>
      <c r="B357" s="29" t="s">
        <v>524</v>
      </c>
      <c r="C357" s="28" t="s">
        <v>1079</v>
      </c>
      <c r="D357" s="20"/>
      <c r="E357" s="29" t="str">
        <f>Yearly!$E$2</f>
        <v>UT</v>
      </c>
      <c r="F357" s="28">
        <v>9</v>
      </c>
      <c r="G357" s="28">
        <v>2</v>
      </c>
      <c r="H357" s="28" t="s">
        <v>16</v>
      </c>
      <c r="I357" s="29">
        <v>2</v>
      </c>
      <c r="J357" s="28" t="s">
        <v>41</v>
      </c>
      <c r="K357" s="28" t="s">
        <v>41</v>
      </c>
      <c r="L357" s="28" t="s">
        <v>41</v>
      </c>
      <c r="M357" s="28" t="s">
        <v>41</v>
      </c>
      <c r="N357" s="28" t="s">
        <v>41</v>
      </c>
      <c r="O357" s="28" t="s">
        <v>41</v>
      </c>
      <c r="P357" s="28" t="s">
        <v>41</v>
      </c>
      <c r="Q357" s="10">
        <v>21.817666666666664</v>
      </c>
      <c r="R357" s="47">
        <v>24.156750000000006</v>
      </c>
      <c r="S357" s="28" t="s">
        <v>16</v>
      </c>
      <c r="T357" s="43">
        <v>360306</v>
      </c>
      <c r="U357" s="29">
        <v>402279</v>
      </c>
      <c r="V357" s="20">
        <v>53.515678999999999</v>
      </c>
      <c r="W357" s="20">
        <v>-2.6000854000000002</v>
      </c>
      <c r="Y357" s="23" t="str">
        <f t="shared" si="5"/>
        <v>increase</v>
      </c>
    </row>
    <row r="358" spans="1:25" s="23" customFormat="1" hidden="1" x14ac:dyDescent="0.35">
      <c r="A358" s="29" t="s">
        <v>570</v>
      </c>
      <c r="B358" s="29" t="s">
        <v>524</v>
      </c>
      <c r="C358" s="28" t="s">
        <v>1080</v>
      </c>
      <c r="D358" s="20"/>
      <c r="E358" s="29" t="str">
        <f>Yearly!$E$2</f>
        <v>UT</v>
      </c>
      <c r="F358" s="28">
        <v>18</v>
      </c>
      <c r="G358" s="28">
        <v>2</v>
      </c>
      <c r="H358" s="28" t="s">
        <v>16</v>
      </c>
      <c r="I358" s="29">
        <v>2</v>
      </c>
      <c r="J358" s="28" t="s">
        <v>41</v>
      </c>
      <c r="K358" s="28" t="s">
        <v>41</v>
      </c>
      <c r="L358" s="28" t="s">
        <v>41</v>
      </c>
      <c r="M358" s="28" t="s">
        <v>41</v>
      </c>
      <c r="N358" s="28" t="s">
        <v>41</v>
      </c>
      <c r="O358" s="28" t="s">
        <v>41</v>
      </c>
      <c r="P358" s="28" t="s">
        <v>41</v>
      </c>
      <c r="Q358" s="10">
        <v>33.146999999999998</v>
      </c>
      <c r="R358" s="47">
        <v>30.563181818181821</v>
      </c>
      <c r="S358" s="28" t="s">
        <v>16</v>
      </c>
      <c r="T358" s="43">
        <v>360437</v>
      </c>
      <c r="U358" s="29">
        <v>405089</v>
      </c>
      <c r="V358" s="20">
        <v>53.540945000000001</v>
      </c>
      <c r="W358" s="20">
        <v>-2.5984660000000002</v>
      </c>
      <c r="X358" s="25"/>
      <c r="Y358" s="23" t="str">
        <f t="shared" si="5"/>
        <v>reduction</v>
      </c>
    </row>
    <row r="359" spans="1:25" s="23" customFormat="1" hidden="1" x14ac:dyDescent="0.35">
      <c r="A359" s="29" t="s">
        <v>571</v>
      </c>
      <c r="B359" s="29" t="s">
        <v>524</v>
      </c>
      <c r="C359" s="28" t="s">
        <v>1081</v>
      </c>
      <c r="D359" s="20"/>
      <c r="E359" s="29" t="str">
        <f>Yearly!$E$2</f>
        <v>UT</v>
      </c>
      <c r="F359" s="28">
        <v>5</v>
      </c>
      <c r="G359" s="28">
        <v>1</v>
      </c>
      <c r="H359" s="28" t="s">
        <v>16</v>
      </c>
      <c r="I359" s="29">
        <v>2</v>
      </c>
      <c r="J359" s="28" t="s">
        <v>41</v>
      </c>
      <c r="K359" s="28" t="s">
        <v>41</v>
      </c>
      <c r="L359" s="28" t="s">
        <v>41</v>
      </c>
      <c r="M359" s="28" t="s">
        <v>41</v>
      </c>
      <c r="N359" s="28" t="s">
        <v>41</v>
      </c>
      <c r="O359" s="28" t="s">
        <v>41</v>
      </c>
      <c r="P359" s="28" t="s">
        <v>41</v>
      </c>
      <c r="Q359" s="10">
        <v>27.84</v>
      </c>
      <c r="R359" s="47">
        <v>29.132250000000003</v>
      </c>
      <c r="S359" s="28" t="s">
        <v>16</v>
      </c>
      <c r="T359" s="43">
        <v>361247</v>
      </c>
      <c r="U359" s="29">
        <v>404576</v>
      </c>
      <c r="V359" s="20">
        <v>53.536394999999999</v>
      </c>
      <c r="W359" s="20">
        <v>-2.5861803000000001</v>
      </c>
      <c r="Y359" s="23" t="str">
        <f t="shared" si="5"/>
        <v>increase</v>
      </c>
    </row>
    <row r="360" spans="1:25" s="23" customFormat="1" hidden="1" x14ac:dyDescent="0.35">
      <c r="A360" s="29" t="s">
        <v>572</v>
      </c>
      <c r="B360" s="29" t="s">
        <v>524</v>
      </c>
      <c r="C360" s="28" t="s">
        <v>1082</v>
      </c>
      <c r="D360" s="20"/>
      <c r="E360" s="29" t="str">
        <f>Yearly!$E$2</f>
        <v>UT</v>
      </c>
      <c r="F360" s="28">
        <v>7</v>
      </c>
      <c r="G360" s="28">
        <v>1</v>
      </c>
      <c r="H360" s="28" t="s">
        <v>16</v>
      </c>
      <c r="I360" s="29">
        <v>2</v>
      </c>
      <c r="J360" s="28" t="s">
        <v>41</v>
      </c>
      <c r="K360" s="28" t="s">
        <v>41</v>
      </c>
      <c r="L360" s="28" t="s">
        <v>41</v>
      </c>
      <c r="M360" s="28" t="s">
        <v>41</v>
      </c>
      <c r="N360" s="28" t="s">
        <v>41</v>
      </c>
      <c r="O360" s="28" t="s">
        <v>41</v>
      </c>
      <c r="P360" s="28" t="s">
        <v>41</v>
      </c>
      <c r="Q360" s="10">
        <v>32.905333333333331</v>
      </c>
      <c r="R360" s="47">
        <v>35.657750000000007</v>
      </c>
      <c r="S360" s="28" t="s">
        <v>16</v>
      </c>
      <c r="T360" s="43">
        <v>363081</v>
      </c>
      <c r="U360" s="29">
        <v>403512</v>
      </c>
      <c r="V360" s="20">
        <v>53.526964</v>
      </c>
      <c r="W360" s="20">
        <v>-2.5583843000000002</v>
      </c>
      <c r="Y360" s="23" t="str">
        <f t="shared" si="5"/>
        <v>increase</v>
      </c>
    </row>
    <row r="361" spans="1:25" s="23" customFormat="1" hidden="1" x14ac:dyDescent="0.35">
      <c r="A361" s="29" t="s">
        <v>573</v>
      </c>
      <c r="B361" s="29" t="s">
        <v>524</v>
      </c>
      <c r="C361" s="28" t="s">
        <v>1083</v>
      </c>
      <c r="D361" s="20"/>
      <c r="E361" s="29" t="str">
        <f>Yearly!$E$2</f>
        <v>UT</v>
      </c>
      <c r="F361" s="28">
        <v>16</v>
      </c>
      <c r="G361" s="28">
        <v>1</v>
      </c>
      <c r="H361" s="28" t="s">
        <v>16</v>
      </c>
      <c r="I361" s="29">
        <v>2</v>
      </c>
      <c r="J361" s="28" t="s">
        <v>41</v>
      </c>
      <c r="K361" s="28" t="s">
        <v>41</v>
      </c>
      <c r="L361" s="28" t="s">
        <v>41</v>
      </c>
      <c r="M361" s="28" t="s">
        <v>41</v>
      </c>
      <c r="N361" s="28" t="s">
        <v>41</v>
      </c>
      <c r="O361" s="28" t="s">
        <v>41</v>
      </c>
      <c r="P361" s="28" t="s">
        <v>41</v>
      </c>
      <c r="Q361" s="10">
        <v>41.073666666666661</v>
      </c>
      <c r="R361" s="47">
        <v>41.392749999999992</v>
      </c>
      <c r="S361" s="28" t="s">
        <v>9</v>
      </c>
      <c r="T361" s="43">
        <v>361579</v>
      </c>
      <c r="U361" s="29">
        <v>404298</v>
      </c>
      <c r="V361" s="20">
        <v>53.533920000000002</v>
      </c>
      <c r="W361" s="20">
        <v>-2.5811370999999999</v>
      </c>
      <c r="Y361" s="23" t="str">
        <f t="shared" si="5"/>
        <v>increase</v>
      </c>
    </row>
    <row r="362" spans="1:25" s="23" customFormat="1" hidden="1" x14ac:dyDescent="0.35">
      <c r="A362" s="29" t="s">
        <v>574</v>
      </c>
      <c r="B362" s="29" t="s">
        <v>524</v>
      </c>
      <c r="C362" s="28" t="s">
        <v>1084</v>
      </c>
      <c r="D362" s="20"/>
      <c r="E362" s="29" t="str">
        <f>Yearly!$E$2</f>
        <v>UT</v>
      </c>
      <c r="F362" s="28">
        <v>2</v>
      </c>
      <c r="G362" s="28">
        <v>1</v>
      </c>
      <c r="H362" s="28" t="s">
        <v>16</v>
      </c>
      <c r="I362" s="29">
        <v>2</v>
      </c>
      <c r="J362" s="28" t="s">
        <v>41</v>
      </c>
      <c r="K362" s="28" t="s">
        <v>41</v>
      </c>
      <c r="L362" s="28" t="s">
        <v>41</v>
      </c>
      <c r="M362" s="28" t="s">
        <v>41</v>
      </c>
      <c r="N362" s="28" t="s">
        <v>41</v>
      </c>
      <c r="O362" s="28" t="s">
        <v>41</v>
      </c>
      <c r="P362" s="28" t="s">
        <v>41</v>
      </c>
      <c r="Q362" s="10">
        <v>22.706999999999997</v>
      </c>
      <c r="R362" s="47">
        <v>25.916000000000004</v>
      </c>
      <c r="S362" s="28" t="s">
        <v>16</v>
      </c>
      <c r="T362" s="43">
        <v>361501</v>
      </c>
      <c r="U362" s="29">
        <v>404216</v>
      </c>
      <c r="V362" s="20">
        <v>53.533177999999999</v>
      </c>
      <c r="W362" s="20">
        <v>-2.5823038</v>
      </c>
      <c r="Y362" s="23" t="str">
        <f t="shared" si="5"/>
        <v>increase</v>
      </c>
    </row>
    <row r="363" spans="1:25" s="23" customFormat="1" hidden="1" x14ac:dyDescent="0.35">
      <c r="A363" s="29" t="s">
        <v>575</v>
      </c>
      <c r="B363" s="29" t="s">
        <v>524</v>
      </c>
      <c r="C363" s="28" t="s">
        <v>1085</v>
      </c>
      <c r="D363" s="20"/>
      <c r="E363" s="29" t="str">
        <f>Yearly!$E$2</f>
        <v>UT</v>
      </c>
      <c r="F363" s="28">
        <v>10</v>
      </c>
      <c r="G363" s="28">
        <v>3</v>
      </c>
      <c r="H363" s="28" t="s">
        <v>16</v>
      </c>
      <c r="I363" s="29">
        <v>2</v>
      </c>
      <c r="J363" s="28" t="s">
        <v>41</v>
      </c>
      <c r="K363" s="28" t="s">
        <v>41</v>
      </c>
      <c r="L363" s="28" t="s">
        <v>41</v>
      </c>
      <c r="M363" s="28" t="s">
        <v>41</v>
      </c>
      <c r="N363" s="28" t="s">
        <v>41</v>
      </c>
      <c r="O363" s="28" t="s">
        <v>41</v>
      </c>
      <c r="P363" s="28" t="s">
        <v>41</v>
      </c>
      <c r="Q363" s="10">
        <v>20.696333333333332</v>
      </c>
      <c r="R363" s="47">
        <v>23.730499999999999</v>
      </c>
      <c r="S363" s="28" t="s">
        <v>16</v>
      </c>
      <c r="T363" s="43">
        <v>364021</v>
      </c>
      <c r="U363" s="29">
        <v>402391</v>
      </c>
      <c r="V363" s="20">
        <v>53.516953999999998</v>
      </c>
      <c r="W363" s="20">
        <v>-2.5440762000000001</v>
      </c>
      <c r="Y363" s="23" t="str">
        <f t="shared" si="5"/>
        <v>increase</v>
      </c>
    </row>
    <row r="364" spans="1:25" s="23" customFormat="1" hidden="1" x14ac:dyDescent="0.35">
      <c r="A364" s="29" t="s">
        <v>576</v>
      </c>
      <c r="B364" s="29" t="s">
        <v>524</v>
      </c>
      <c r="C364" s="28" t="s">
        <v>1086</v>
      </c>
      <c r="D364" s="20"/>
      <c r="E364" s="29" t="str">
        <f>Yearly!$E$2</f>
        <v>UT</v>
      </c>
      <c r="F364" s="28">
        <v>9</v>
      </c>
      <c r="G364" s="28">
        <v>2</v>
      </c>
      <c r="H364" s="28" t="s">
        <v>16</v>
      </c>
      <c r="I364" s="29">
        <v>2</v>
      </c>
      <c r="J364" s="28" t="s">
        <v>41</v>
      </c>
      <c r="K364" s="28" t="s">
        <v>41</v>
      </c>
      <c r="L364" s="28" t="s">
        <v>41</v>
      </c>
      <c r="M364" s="28" t="s">
        <v>41</v>
      </c>
      <c r="N364" s="28" t="s">
        <v>41</v>
      </c>
      <c r="O364" s="28" t="s">
        <v>41</v>
      </c>
      <c r="P364" s="28" t="s">
        <v>41</v>
      </c>
      <c r="Q364" s="10">
        <v>22.049666666666671</v>
      </c>
      <c r="R364" s="47">
        <v>23.562818181818187</v>
      </c>
      <c r="S364" s="28" t="s">
        <v>16</v>
      </c>
      <c r="T364" s="43">
        <v>364955</v>
      </c>
      <c r="U364" s="29">
        <v>402768</v>
      </c>
      <c r="V364" s="20">
        <v>53.520406000000001</v>
      </c>
      <c r="W364" s="20">
        <v>-2.5300332999999999</v>
      </c>
      <c r="Y364" s="23" t="str">
        <f t="shared" si="5"/>
        <v>increase</v>
      </c>
    </row>
    <row r="365" spans="1:25" s="23" customFormat="1" hidden="1" x14ac:dyDescent="0.35">
      <c r="A365" s="29" t="s">
        <v>577</v>
      </c>
      <c r="B365" s="29" t="s">
        <v>524</v>
      </c>
      <c r="C365" s="28" t="s">
        <v>1087</v>
      </c>
      <c r="D365" s="20"/>
      <c r="E365" s="29" t="str">
        <f>Yearly!$E$2</f>
        <v>UT</v>
      </c>
      <c r="F365" s="28">
        <v>18</v>
      </c>
      <c r="G365" s="28">
        <v>2</v>
      </c>
      <c r="H365" s="28" t="s">
        <v>16</v>
      </c>
      <c r="I365" s="29">
        <v>2</v>
      </c>
      <c r="J365" s="28" t="s">
        <v>41</v>
      </c>
      <c r="K365" s="28" t="s">
        <v>41</v>
      </c>
      <c r="L365" s="28" t="s">
        <v>41</v>
      </c>
      <c r="M365" s="28" t="s">
        <v>41</v>
      </c>
      <c r="N365" s="28" t="s">
        <v>41</v>
      </c>
      <c r="O365" s="28" t="s">
        <v>41</v>
      </c>
      <c r="P365" s="28" t="s">
        <v>41</v>
      </c>
      <c r="Q365" s="10">
        <v>18.627666666666666</v>
      </c>
      <c r="R365" s="47">
        <v>21.149750000000004</v>
      </c>
      <c r="S365" s="28" t="s">
        <v>16</v>
      </c>
      <c r="T365" s="43">
        <v>365054</v>
      </c>
      <c r="U365" s="29">
        <v>403019</v>
      </c>
      <c r="V365" s="20">
        <v>53.522668000000003</v>
      </c>
      <c r="W365" s="20">
        <v>-2.5285682999999999</v>
      </c>
      <c r="Y365" s="23" t="str">
        <f t="shared" si="5"/>
        <v>increase</v>
      </c>
    </row>
    <row r="366" spans="1:25" s="23" customFormat="1" hidden="1" x14ac:dyDescent="0.35">
      <c r="A366" s="29" t="s">
        <v>578</v>
      </c>
      <c r="B366" s="29" t="s">
        <v>524</v>
      </c>
      <c r="C366" s="28" t="s">
        <v>1088</v>
      </c>
      <c r="D366" s="20"/>
      <c r="E366" s="29" t="str">
        <f>Yearly!$E$2</f>
        <v>UT</v>
      </c>
      <c r="F366" s="28">
        <v>4</v>
      </c>
      <c r="G366" s="28">
        <v>0</v>
      </c>
      <c r="H366" s="28" t="s">
        <v>16</v>
      </c>
      <c r="I366" s="29">
        <v>2</v>
      </c>
      <c r="J366" s="28" t="s">
        <v>41</v>
      </c>
      <c r="K366" s="28" t="s">
        <v>41</v>
      </c>
      <c r="L366" s="28" t="s">
        <v>41</v>
      </c>
      <c r="M366" s="28" t="s">
        <v>41</v>
      </c>
      <c r="N366" s="28" t="s">
        <v>41</v>
      </c>
      <c r="O366" s="28" t="s">
        <v>41</v>
      </c>
      <c r="P366" s="28" t="s">
        <v>41</v>
      </c>
      <c r="Q366" s="10">
        <v>31.407</v>
      </c>
      <c r="R366" s="47">
        <v>24.59075</v>
      </c>
      <c r="S366" s="28" t="s">
        <v>16</v>
      </c>
      <c r="T366" s="43">
        <v>366233</v>
      </c>
      <c r="U366" s="29">
        <v>403024</v>
      </c>
      <c r="V366" s="20">
        <v>53.522790999999998</v>
      </c>
      <c r="W366" s="20">
        <v>-2.5107865</v>
      </c>
      <c r="Y366" s="23" t="str">
        <f t="shared" si="5"/>
        <v>reduction</v>
      </c>
    </row>
    <row r="367" spans="1:25" s="23" customFormat="1" hidden="1" x14ac:dyDescent="0.35">
      <c r="A367" s="29" t="s">
        <v>579</v>
      </c>
      <c r="B367" s="29" t="s">
        <v>524</v>
      </c>
      <c r="C367" s="28" t="s">
        <v>1089</v>
      </c>
      <c r="D367" s="20"/>
      <c r="E367" s="29" t="str">
        <f>Yearly!$E$2</f>
        <v>UT</v>
      </c>
      <c r="F367" s="28">
        <v>8</v>
      </c>
      <c r="G367" s="28">
        <v>1</v>
      </c>
      <c r="H367" s="28" t="s">
        <v>16</v>
      </c>
      <c r="I367" s="29">
        <v>2</v>
      </c>
      <c r="J367" s="28" t="s">
        <v>41</v>
      </c>
      <c r="K367" s="28" t="s">
        <v>41</v>
      </c>
      <c r="L367" s="28" t="s">
        <v>41</v>
      </c>
      <c r="M367" s="28" t="s">
        <v>41</v>
      </c>
      <c r="N367" s="28" t="s">
        <v>41</v>
      </c>
      <c r="O367" s="28" t="s">
        <v>41</v>
      </c>
      <c r="P367" s="28" t="s">
        <v>41</v>
      </c>
      <c r="Q367" s="10">
        <v>27.472666666666665</v>
      </c>
      <c r="R367" s="47">
        <v>25.515818181818183</v>
      </c>
      <c r="S367" s="28" t="s">
        <v>16</v>
      </c>
      <c r="T367" s="43">
        <v>366324</v>
      </c>
      <c r="U367" s="29">
        <v>402151</v>
      </c>
      <c r="V367" s="20">
        <v>53.514949999999999</v>
      </c>
      <c r="W367" s="20">
        <v>-2.5093198999999999</v>
      </c>
      <c r="Y367" s="23" t="str">
        <f t="shared" si="5"/>
        <v>reduction</v>
      </c>
    </row>
    <row r="368" spans="1:25" s="23" customFormat="1" hidden="1" x14ac:dyDescent="0.35">
      <c r="A368" s="29" t="s">
        <v>580</v>
      </c>
      <c r="B368" s="29" t="s">
        <v>524</v>
      </c>
      <c r="C368" s="28" t="s">
        <v>1090</v>
      </c>
      <c r="D368" s="20"/>
      <c r="E368" s="29" t="str">
        <f>Yearly!$E$2</f>
        <v>UT</v>
      </c>
      <c r="F368" s="28">
        <v>13</v>
      </c>
      <c r="G368" s="28">
        <v>2</v>
      </c>
      <c r="H368" s="28" t="s">
        <v>16</v>
      </c>
      <c r="I368" s="29">
        <v>2</v>
      </c>
      <c r="J368" s="28" t="s">
        <v>41</v>
      </c>
      <c r="K368" s="28" t="s">
        <v>41</v>
      </c>
      <c r="L368" s="28" t="s">
        <v>41</v>
      </c>
      <c r="M368" s="28" t="s">
        <v>41</v>
      </c>
      <c r="N368" s="28" t="s">
        <v>41</v>
      </c>
      <c r="O368" s="28" t="s">
        <v>41</v>
      </c>
      <c r="P368" s="28" t="s">
        <v>41</v>
      </c>
      <c r="Q368" s="10">
        <v>23.857333333333337</v>
      </c>
      <c r="R368" s="47">
        <v>26.326750000000001</v>
      </c>
      <c r="S368" s="28" t="s">
        <v>16</v>
      </c>
      <c r="T368" s="43">
        <v>366458</v>
      </c>
      <c r="U368" s="29">
        <v>402462</v>
      </c>
      <c r="V368" s="20">
        <v>53.517753999999996</v>
      </c>
      <c r="W368" s="20">
        <v>-2.5073325999999998</v>
      </c>
      <c r="Y368" s="23" t="str">
        <f t="shared" si="5"/>
        <v>increase</v>
      </c>
    </row>
    <row r="369" spans="1:25" s="23" customFormat="1" hidden="1" x14ac:dyDescent="0.35">
      <c r="A369" s="29" t="s">
        <v>581</v>
      </c>
      <c r="B369" s="29" t="s">
        <v>524</v>
      </c>
      <c r="C369" s="28" t="s">
        <v>1091</v>
      </c>
      <c r="D369" s="20"/>
      <c r="E369" s="29" t="str">
        <f>Yearly!$E$2</f>
        <v>UT</v>
      </c>
      <c r="F369" s="28">
        <v>9</v>
      </c>
      <c r="G369" s="28">
        <v>2</v>
      </c>
      <c r="H369" s="28" t="s">
        <v>16</v>
      </c>
      <c r="I369" s="29">
        <v>2</v>
      </c>
      <c r="J369" s="28" t="s">
        <v>41</v>
      </c>
      <c r="K369" s="28" t="s">
        <v>41</v>
      </c>
      <c r="L369" s="28" t="s">
        <v>41</v>
      </c>
      <c r="M369" s="28" t="s">
        <v>41</v>
      </c>
      <c r="N369" s="28" t="s">
        <v>41</v>
      </c>
      <c r="O369" s="28" t="s">
        <v>41</v>
      </c>
      <c r="P369" s="28" t="s">
        <v>41</v>
      </c>
      <c r="Q369" s="10">
        <v>27.385666666666662</v>
      </c>
      <c r="R369" s="47">
        <v>32.972727272727269</v>
      </c>
      <c r="S369" s="28" t="s">
        <v>16</v>
      </c>
      <c r="T369" s="43">
        <v>265615</v>
      </c>
      <c r="U369" s="29">
        <v>401368</v>
      </c>
      <c r="V369" s="20">
        <v>53.491804000000002</v>
      </c>
      <c r="W369" s="20">
        <v>-4.0270710000000003</v>
      </c>
      <c r="Y369" s="23" t="str">
        <f t="shared" si="5"/>
        <v>increase</v>
      </c>
    </row>
    <row r="370" spans="1:25" s="23" customFormat="1" hidden="1" x14ac:dyDescent="0.35">
      <c r="A370" s="29" t="s">
        <v>582</v>
      </c>
      <c r="B370" s="29" t="s">
        <v>524</v>
      </c>
      <c r="C370" s="28" t="s">
        <v>1092</v>
      </c>
      <c r="D370" s="20"/>
      <c r="E370" s="29" t="str">
        <f>Yearly!$E$2</f>
        <v>UT</v>
      </c>
      <c r="F370" s="28">
        <v>44</v>
      </c>
      <c r="G370" s="28">
        <v>1</v>
      </c>
      <c r="H370" s="28" t="s">
        <v>16</v>
      </c>
      <c r="I370" s="29">
        <v>2</v>
      </c>
      <c r="J370" s="28" t="s">
        <v>41</v>
      </c>
      <c r="K370" s="28" t="s">
        <v>41</v>
      </c>
      <c r="L370" s="28" t="s">
        <v>41</v>
      </c>
      <c r="M370" s="28" t="s">
        <v>41</v>
      </c>
      <c r="N370" s="28" t="s">
        <v>41</v>
      </c>
      <c r="O370" s="28" t="s">
        <v>41</v>
      </c>
      <c r="P370" s="28" t="s">
        <v>41</v>
      </c>
      <c r="Q370" s="10">
        <v>24.698333333333334</v>
      </c>
      <c r="R370" s="47">
        <v>27.409636363636366</v>
      </c>
      <c r="S370" s="28" t="s">
        <v>16</v>
      </c>
      <c r="T370" s="43">
        <v>368024</v>
      </c>
      <c r="U370" s="29">
        <v>403514</v>
      </c>
      <c r="V370" s="20">
        <v>53.527307</v>
      </c>
      <c r="W370" s="20">
        <v>-2.4838236999999999</v>
      </c>
      <c r="Y370" s="23" t="str">
        <f t="shared" si="5"/>
        <v>increase</v>
      </c>
    </row>
    <row r="371" spans="1:25" s="23" customFormat="1" hidden="1" x14ac:dyDescent="0.35">
      <c r="A371" s="29" t="s">
        <v>583</v>
      </c>
      <c r="B371" s="29" t="s">
        <v>524</v>
      </c>
      <c r="C371" s="28" t="s">
        <v>1093</v>
      </c>
      <c r="D371" s="20"/>
      <c r="E371" s="29" t="str">
        <f>Yearly!$E$2</f>
        <v>UT</v>
      </c>
      <c r="F371" s="28">
        <v>18</v>
      </c>
      <c r="G371" s="28">
        <v>0</v>
      </c>
      <c r="H371" s="28" t="s">
        <v>16</v>
      </c>
      <c r="I371" s="29">
        <v>2</v>
      </c>
      <c r="J371" s="28" t="s">
        <v>41</v>
      </c>
      <c r="K371" s="28" t="s">
        <v>41</v>
      </c>
      <c r="L371" s="28" t="s">
        <v>41</v>
      </c>
      <c r="M371" s="28" t="s">
        <v>41</v>
      </c>
      <c r="N371" s="28" t="s">
        <v>41</v>
      </c>
      <c r="O371" s="28" t="s">
        <v>41</v>
      </c>
      <c r="P371" s="28" t="s">
        <v>41</v>
      </c>
      <c r="Q371" s="10">
        <v>31.068666666666665</v>
      </c>
      <c r="R371" s="47">
        <v>33.023454545454548</v>
      </c>
      <c r="S371" s="28" t="s">
        <v>16</v>
      </c>
      <c r="T371" s="43">
        <v>368671</v>
      </c>
      <c r="U371" s="29">
        <v>402250</v>
      </c>
      <c r="V371" s="20">
        <v>53.515985000000001</v>
      </c>
      <c r="W371" s="20">
        <v>-2.4739372999999998</v>
      </c>
      <c r="Y371" s="23" t="str">
        <f t="shared" si="5"/>
        <v>increase</v>
      </c>
    </row>
    <row r="372" spans="1:25" s="23" customFormat="1" hidden="1" x14ac:dyDescent="0.35">
      <c r="A372" s="29" t="s">
        <v>584</v>
      </c>
      <c r="B372" s="29" t="s">
        <v>524</v>
      </c>
      <c r="C372" s="28" t="s">
        <v>1094</v>
      </c>
      <c r="D372" s="20"/>
      <c r="E372" s="29" t="str">
        <f>Yearly!$E$2</f>
        <v>UT</v>
      </c>
      <c r="F372" s="28">
        <v>0</v>
      </c>
      <c r="G372" s="28">
        <v>2</v>
      </c>
      <c r="H372" s="28" t="s">
        <v>16</v>
      </c>
      <c r="I372" s="29">
        <v>2</v>
      </c>
      <c r="J372" s="28" t="s">
        <v>41</v>
      </c>
      <c r="K372" s="28" t="s">
        <v>41</v>
      </c>
      <c r="L372" s="28" t="s">
        <v>41</v>
      </c>
      <c r="M372" s="28" t="s">
        <v>41</v>
      </c>
      <c r="N372" s="28" t="s">
        <v>41</v>
      </c>
      <c r="O372" s="28" t="s">
        <v>41</v>
      </c>
      <c r="P372" s="28" t="s">
        <v>41</v>
      </c>
      <c r="Q372" s="10">
        <v>26.438333333333333</v>
      </c>
      <c r="R372" s="47">
        <v>28.233250000000002</v>
      </c>
      <c r="S372" s="28" t="s">
        <v>16</v>
      </c>
      <c r="T372" s="43">
        <v>369635</v>
      </c>
      <c r="U372" s="29">
        <v>402019</v>
      </c>
      <c r="V372" s="20">
        <v>53.513966000000003</v>
      </c>
      <c r="W372" s="20">
        <v>-2.4593774000000002</v>
      </c>
      <c r="Y372" s="23" t="str">
        <f t="shared" si="5"/>
        <v>increase</v>
      </c>
    </row>
    <row r="373" spans="1:25" s="23" customFormat="1" hidden="1" x14ac:dyDescent="0.35">
      <c r="A373" s="29" t="s">
        <v>585</v>
      </c>
      <c r="B373" s="29" t="s">
        <v>524</v>
      </c>
      <c r="C373" s="28" t="s">
        <v>1095</v>
      </c>
      <c r="D373" s="20"/>
      <c r="E373" s="29" t="str">
        <f>Yearly!$E$2</f>
        <v>UT</v>
      </c>
      <c r="F373" s="28">
        <v>5</v>
      </c>
      <c r="G373" s="28">
        <v>0</v>
      </c>
      <c r="H373" s="28" t="s">
        <v>16</v>
      </c>
      <c r="I373" s="29">
        <v>2</v>
      </c>
      <c r="J373" s="28" t="s">
        <v>41</v>
      </c>
      <c r="K373" s="28" t="s">
        <v>41</v>
      </c>
      <c r="L373" s="28" t="s">
        <v>41</v>
      </c>
      <c r="M373" s="28" t="s">
        <v>41</v>
      </c>
      <c r="N373" s="28" t="s">
        <v>41</v>
      </c>
      <c r="O373" s="28" t="s">
        <v>41</v>
      </c>
      <c r="P373" s="28" t="s">
        <v>41</v>
      </c>
      <c r="Q373" s="10">
        <v>29.734666666666666</v>
      </c>
      <c r="R373" s="47">
        <v>32.704999999999998</v>
      </c>
      <c r="S373" s="28" t="s">
        <v>16</v>
      </c>
      <c r="T373" s="43">
        <v>370534</v>
      </c>
      <c r="U373" s="29">
        <v>401953</v>
      </c>
      <c r="V373" s="20">
        <v>53.513424000000001</v>
      </c>
      <c r="W373" s="20">
        <v>-2.4458145999999998</v>
      </c>
      <c r="Y373" s="23" t="str">
        <f t="shared" si="5"/>
        <v>increase</v>
      </c>
    </row>
    <row r="374" spans="1:25" s="23" customFormat="1" hidden="1" x14ac:dyDescent="0.35">
      <c r="A374" s="29" t="s">
        <v>586</v>
      </c>
      <c r="B374" s="29" t="s">
        <v>524</v>
      </c>
      <c r="C374" s="28" t="s">
        <v>1096</v>
      </c>
      <c r="D374" s="20"/>
      <c r="E374" s="29" t="str">
        <f>Yearly!$E$2</f>
        <v>UT</v>
      </c>
      <c r="F374" s="28">
        <v>15</v>
      </c>
      <c r="G374" s="28">
        <v>1</v>
      </c>
      <c r="H374" s="28" t="s">
        <v>16</v>
      </c>
      <c r="I374" s="29">
        <v>2</v>
      </c>
      <c r="J374" s="28" t="s">
        <v>41</v>
      </c>
      <c r="K374" s="28" t="s">
        <v>41</v>
      </c>
      <c r="L374" s="28" t="s">
        <v>41</v>
      </c>
      <c r="M374" s="28" t="s">
        <v>41</v>
      </c>
      <c r="N374" s="28" t="s">
        <v>41</v>
      </c>
      <c r="O374" s="28" t="s">
        <v>41</v>
      </c>
      <c r="P374" s="28" t="s">
        <v>41</v>
      </c>
      <c r="Q374" s="10">
        <v>31.174999999999997</v>
      </c>
      <c r="R374" s="47">
        <v>35.340000000000011</v>
      </c>
      <c r="S374" s="28" t="s">
        <v>16</v>
      </c>
      <c r="T374" s="43">
        <v>371234</v>
      </c>
      <c r="U374" s="29">
        <v>401895</v>
      </c>
      <c r="V374" s="20">
        <v>53.512942000000002</v>
      </c>
      <c r="W374" s="20">
        <v>-2.4352537000000001</v>
      </c>
      <c r="Y374" s="23" t="str">
        <f t="shared" si="5"/>
        <v>increase</v>
      </c>
    </row>
    <row r="375" spans="1:25" s="23" customFormat="1" hidden="1" x14ac:dyDescent="0.35">
      <c r="A375" s="29" t="s">
        <v>587</v>
      </c>
      <c r="B375" s="29" t="s">
        <v>524</v>
      </c>
      <c r="C375" s="28" t="s">
        <v>1097</v>
      </c>
      <c r="D375" s="20"/>
      <c r="E375" s="29" t="str">
        <f>Yearly!$E$2</f>
        <v>UT</v>
      </c>
      <c r="F375" s="28">
        <v>5</v>
      </c>
      <c r="G375" s="28">
        <v>2</v>
      </c>
      <c r="H375" s="28" t="s">
        <v>9</v>
      </c>
      <c r="I375" s="29">
        <v>2</v>
      </c>
      <c r="J375" s="28" t="s">
        <v>41</v>
      </c>
      <c r="K375" s="28" t="s">
        <v>41</v>
      </c>
      <c r="L375" s="28" t="s">
        <v>41</v>
      </c>
      <c r="M375" s="28" t="s">
        <v>41</v>
      </c>
      <c r="N375" s="28" t="s">
        <v>41</v>
      </c>
      <c r="O375" s="28" t="s">
        <v>41</v>
      </c>
      <c r="P375" s="28" t="s">
        <v>41</v>
      </c>
      <c r="Q375" s="10">
        <v>25.94533333333333</v>
      </c>
      <c r="R375" s="47">
        <v>28.427</v>
      </c>
      <c r="S375" s="28" t="s">
        <v>16</v>
      </c>
      <c r="T375" s="43">
        <v>371981</v>
      </c>
      <c r="U375" s="29">
        <v>401209</v>
      </c>
      <c r="V375" s="20">
        <v>53.506816000000001</v>
      </c>
      <c r="W375" s="20">
        <v>-2.4239278</v>
      </c>
      <c r="Y375" s="23" t="str">
        <f t="shared" si="5"/>
        <v>increase</v>
      </c>
    </row>
    <row r="376" spans="1:25" s="23" customFormat="1" hidden="1" x14ac:dyDescent="0.35">
      <c r="A376" s="29" t="s">
        <v>588</v>
      </c>
      <c r="B376" s="29" t="s">
        <v>524</v>
      </c>
      <c r="C376" s="28" t="s">
        <v>1098</v>
      </c>
      <c r="D376" s="20"/>
      <c r="E376" s="29" t="str">
        <f>Yearly!$E$2</f>
        <v>UT</v>
      </c>
      <c r="F376" s="28">
        <v>23</v>
      </c>
      <c r="G376" s="28">
        <v>1</v>
      </c>
      <c r="H376" s="28" t="s">
        <v>16</v>
      </c>
      <c r="I376" s="29">
        <v>2</v>
      </c>
      <c r="J376" s="28" t="s">
        <v>41</v>
      </c>
      <c r="K376" s="28" t="s">
        <v>41</v>
      </c>
      <c r="L376" s="28" t="s">
        <v>41</v>
      </c>
      <c r="M376" s="28" t="s">
        <v>41</v>
      </c>
      <c r="N376" s="28" t="s">
        <v>41</v>
      </c>
      <c r="O376" s="28" t="s">
        <v>41</v>
      </c>
      <c r="P376" s="28" t="s">
        <v>41</v>
      </c>
      <c r="Q376" s="10">
        <v>26.834666666666664</v>
      </c>
      <c r="R376" s="47">
        <v>29.279500000000002</v>
      </c>
      <c r="S376" s="28" t="s">
        <v>16</v>
      </c>
      <c r="T376" s="43">
        <v>371039</v>
      </c>
      <c r="U376" s="29">
        <v>400996</v>
      </c>
      <c r="V376" s="20">
        <v>53.504849999999998</v>
      </c>
      <c r="W376" s="20">
        <v>-2.4381107000000002</v>
      </c>
      <c r="Y376" s="23" t="str">
        <f t="shared" si="5"/>
        <v>increase</v>
      </c>
    </row>
    <row r="377" spans="1:25" s="23" customFormat="1" hidden="1" x14ac:dyDescent="0.35">
      <c r="A377" s="29" t="s">
        <v>589</v>
      </c>
      <c r="B377" s="29" t="s">
        <v>524</v>
      </c>
      <c r="C377" s="28" t="s">
        <v>1099</v>
      </c>
      <c r="D377" s="20"/>
      <c r="E377" s="29" t="str">
        <f>Yearly!$E$2</f>
        <v>UT</v>
      </c>
      <c r="F377" s="28">
        <v>23</v>
      </c>
      <c r="G377" s="28">
        <v>1</v>
      </c>
      <c r="H377" s="28" t="s">
        <v>16</v>
      </c>
      <c r="I377" s="29">
        <v>2</v>
      </c>
      <c r="J377" s="28" t="s">
        <v>41</v>
      </c>
      <c r="K377" s="28" t="s">
        <v>41</v>
      </c>
      <c r="L377" s="28" t="s">
        <v>41</v>
      </c>
      <c r="M377" s="28" t="s">
        <v>41</v>
      </c>
      <c r="N377" s="28" t="s">
        <v>41</v>
      </c>
      <c r="O377" s="28" t="s">
        <v>41</v>
      </c>
      <c r="P377" s="28" t="s">
        <v>41</v>
      </c>
      <c r="Q377" s="10">
        <v>17.776999999999997</v>
      </c>
      <c r="R377" s="47">
        <v>20.227500000000003</v>
      </c>
      <c r="S377" s="28" t="s">
        <v>16</v>
      </c>
      <c r="T377" s="43">
        <v>368414</v>
      </c>
      <c r="U377" s="29">
        <v>399638</v>
      </c>
      <c r="V377" s="20">
        <v>53.492493000000003</v>
      </c>
      <c r="W377" s="20">
        <v>-2.4775488000000001</v>
      </c>
      <c r="Y377" s="23" t="str">
        <f t="shared" si="5"/>
        <v>increase</v>
      </c>
    </row>
    <row r="378" spans="1:25" s="23" customFormat="1" hidden="1" x14ac:dyDescent="0.35">
      <c r="A378" s="29" t="s">
        <v>590</v>
      </c>
      <c r="B378" s="29" t="s">
        <v>524</v>
      </c>
      <c r="C378" s="28" t="s">
        <v>1100</v>
      </c>
      <c r="D378" s="20"/>
      <c r="E378" s="29" t="str">
        <f>Yearly!$E$2</f>
        <v>UT</v>
      </c>
      <c r="F378" s="28">
        <v>15</v>
      </c>
      <c r="G378" s="28">
        <v>2</v>
      </c>
      <c r="H378" s="28" t="s">
        <v>16</v>
      </c>
      <c r="I378" s="29">
        <v>2</v>
      </c>
      <c r="J378" s="28" t="s">
        <v>41</v>
      </c>
      <c r="K378" s="28" t="s">
        <v>41</v>
      </c>
      <c r="L378" s="28" t="s">
        <v>41</v>
      </c>
      <c r="M378" s="28" t="s">
        <v>41</v>
      </c>
      <c r="N378" s="28" t="s">
        <v>41</v>
      </c>
      <c r="O378" s="28" t="s">
        <v>41</v>
      </c>
      <c r="P378" s="28" t="s">
        <v>41</v>
      </c>
      <c r="Q378" s="10">
        <v>24.195666666666664</v>
      </c>
      <c r="R378" s="47">
        <v>26.287999999999997</v>
      </c>
      <c r="S378" s="28" t="s">
        <v>16</v>
      </c>
      <c r="T378" s="43">
        <v>363544</v>
      </c>
      <c r="U378" s="29">
        <v>397934</v>
      </c>
      <c r="V378" s="20">
        <v>53.476861</v>
      </c>
      <c r="W378" s="20">
        <v>-2.5507499999999999</v>
      </c>
      <c r="Y378" s="23" t="str">
        <f t="shared" si="5"/>
        <v>increase</v>
      </c>
    </row>
    <row r="379" spans="1:25" s="23" customFormat="1" hidden="1" x14ac:dyDescent="0.35">
      <c r="A379" s="29" t="s">
        <v>591</v>
      </c>
      <c r="B379" s="29" t="s">
        <v>524</v>
      </c>
      <c r="C379" s="28" t="s">
        <v>1101</v>
      </c>
      <c r="D379" s="20"/>
      <c r="E379" s="29" t="str">
        <f>Yearly!$E$2</f>
        <v>UT</v>
      </c>
      <c r="F379" s="28">
        <v>15</v>
      </c>
      <c r="G379" s="28">
        <v>1</v>
      </c>
      <c r="H379" s="28" t="s">
        <v>16</v>
      </c>
      <c r="I379" s="29">
        <v>2</v>
      </c>
      <c r="J379" s="28" t="s">
        <v>41</v>
      </c>
      <c r="K379" s="28" t="s">
        <v>41</v>
      </c>
      <c r="L379" s="28" t="s">
        <v>41</v>
      </c>
      <c r="M379" s="28" t="s">
        <v>41</v>
      </c>
      <c r="N379" s="28" t="s">
        <v>41</v>
      </c>
      <c r="O379" s="28" t="s">
        <v>41</v>
      </c>
      <c r="P379" s="28" t="s">
        <v>41</v>
      </c>
      <c r="Q379" s="10">
        <v>32.286666666666669</v>
      </c>
      <c r="R379" s="47">
        <v>35.735250000000001</v>
      </c>
      <c r="S379" s="28" t="s">
        <v>9</v>
      </c>
      <c r="T379" s="43">
        <v>362463</v>
      </c>
      <c r="U379" s="29">
        <v>397005</v>
      </c>
      <c r="V379" s="20">
        <v>53.468434999999999</v>
      </c>
      <c r="W379" s="20">
        <v>-2.5669252</v>
      </c>
      <c r="Y379" s="23" t="str">
        <f t="shared" si="5"/>
        <v>increase</v>
      </c>
    </row>
    <row r="380" spans="1:25" s="23" customFormat="1" hidden="1" x14ac:dyDescent="0.35">
      <c r="A380" s="29" t="s">
        <v>592</v>
      </c>
      <c r="B380" s="29" t="s">
        <v>524</v>
      </c>
      <c r="C380" s="28" t="s">
        <v>1102</v>
      </c>
      <c r="D380" s="20"/>
      <c r="E380" s="29" t="str">
        <f>Yearly!$E$2</f>
        <v>UT</v>
      </c>
      <c r="F380" s="28">
        <v>28</v>
      </c>
      <c r="G380" s="28">
        <v>2</v>
      </c>
      <c r="H380" s="28" t="s">
        <v>16</v>
      </c>
      <c r="I380" s="29">
        <v>2</v>
      </c>
      <c r="J380" s="28" t="s">
        <v>41</v>
      </c>
      <c r="K380" s="28" t="s">
        <v>41</v>
      </c>
      <c r="L380" s="28" t="s">
        <v>41</v>
      </c>
      <c r="M380" s="28" t="s">
        <v>41</v>
      </c>
      <c r="N380" s="28" t="s">
        <v>41</v>
      </c>
      <c r="O380" s="28" t="s">
        <v>41</v>
      </c>
      <c r="P380" s="28" t="s">
        <v>41</v>
      </c>
      <c r="Q380" s="10">
        <v>33.117999999999995</v>
      </c>
      <c r="R380" s="47">
        <v>32.689500000000002</v>
      </c>
      <c r="S380" s="28" t="s">
        <v>16</v>
      </c>
      <c r="T380" s="43">
        <v>362557</v>
      </c>
      <c r="U380" s="29">
        <v>396906</v>
      </c>
      <c r="V380" s="20">
        <v>53.467551999999998</v>
      </c>
      <c r="W380" s="20">
        <v>-2.5654973999999999</v>
      </c>
      <c r="Y380" s="23" t="str">
        <f t="shared" si="5"/>
        <v>reduction</v>
      </c>
    </row>
    <row r="381" spans="1:25" s="23" customFormat="1" hidden="1" x14ac:dyDescent="0.35">
      <c r="A381" s="29" t="s">
        <v>593</v>
      </c>
      <c r="B381" s="29" t="s">
        <v>524</v>
      </c>
      <c r="C381" s="28" t="s">
        <v>1103</v>
      </c>
      <c r="D381" s="20"/>
      <c r="E381" s="29" t="str">
        <f>Yearly!$E$2</f>
        <v>UT</v>
      </c>
      <c r="F381" s="28">
        <v>11</v>
      </c>
      <c r="G381" s="28">
        <v>2</v>
      </c>
      <c r="H381" s="28" t="s">
        <v>16</v>
      </c>
      <c r="I381" s="29">
        <v>2</v>
      </c>
      <c r="J381" s="28" t="s">
        <v>41</v>
      </c>
      <c r="K381" s="28" t="s">
        <v>41</v>
      </c>
      <c r="L381" s="28" t="s">
        <v>41</v>
      </c>
      <c r="M381" s="28" t="s">
        <v>41</v>
      </c>
      <c r="N381" s="28" t="s">
        <v>41</v>
      </c>
      <c r="O381" s="28" t="s">
        <v>41</v>
      </c>
      <c r="P381" s="28" t="s">
        <v>41</v>
      </c>
      <c r="Q381" s="10">
        <v>28.71</v>
      </c>
      <c r="R381" s="47">
        <v>28.512250000000002</v>
      </c>
      <c r="S381" s="28" t="s">
        <v>16</v>
      </c>
      <c r="T381" s="43">
        <v>362236</v>
      </c>
      <c r="U381" s="29">
        <v>396675</v>
      </c>
      <c r="V381" s="20">
        <v>53.465452999999997</v>
      </c>
      <c r="W381" s="20">
        <v>-2.5703046999999999</v>
      </c>
      <c r="Y381" s="23" t="str">
        <f t="shared" si="5"/>
        <v>reduction</v>
      </c>
    </row>
    <row r="382" spans="1:25" s="23" customFormat="1" hidden="1" x14ac:dyDescent="0.35">
      <c r="A382" s="29" t="s">
        <v>594</v>
      </c>
      <c r="B382" s="29" t="s">
        <v>524</v>
      </c>
      <c r="C382" s="28" t="s">
        <v>1104</v>
      </c>
      <c r="D382" s="20"/>
      <c r="E382" s="29" t="str">
        <f>Yearly!$E$2</f>
        <v>UT</v>
      </c>
      <c r="F382" s="28">
        <v>21</v>
      </c>
      <c r="G382" s="28">
        <v>2</v>
      </c>
      <c r="H382" s="28" t="s">
        <v>16</v>
      </c>
      <c r="I382" s="29">
        <v>2</v>
      </c>
      <c r="J382" s="28" t="s">
        <v>41</v>
      </c>
      <c r="K382" s="28" t="s">
        <v>41</v>
      </c>
      <c r="L382" s="28" t="s">
        <v>41</v>
      </c>
      <c r="M382" s="28" t="s">
        <v>41</v>
      </c>
      <c r="N382" s="28" t="s">
        <v>41</v>
      </c>
      <c r="O382" s="28" t="s">
        <v>41</v>
      </c>
      <c r="P382" s="28" t="s">
        <v>41</v>
      </c>
      <c r="Q382" s="10">
        <v>31.494000000000003</v>
      </c>
      <c r="R382" s="47">
        <v>33.224250000000005</v>
      </c>
      <c r="S382" s="28" t="s">
        <v>16</v>
      </c>
      <c r="T382" s="43">
        <v>357095</v>
      </c>
      <c r="U382" s="29">
        <v>400717</v>
      </c>
      <c r="V382" s="20">
        <v>53.501387000000001</v>
      </c>
      <c r="W382" s="20">
        <v>-2.6482920999999999</v>
      </c>
      <c r="Y382" s="23" t="str">
        <f t="shared" si="5"/>
        <v>increase</v>
      </c>
    </row>
    <row r="383" spans="1:25" s="23" customFormat="1" hidden="1" x14ac:dyDescent="0.35">
      <c r="A383" s="29" t="s">
        <v>595</v>
      </c>
      <c r="B383" s="29" t="s">
        <v>524</v>
      </c>
      <c r="C383" s="28" t="s">
        <v>1105</v>
      </c>
      <c r="D383" s="20"/>
      <c r="E383" s="29" t="str">
        <f>Yearly!$E$2</f>
        <v>UT</v>
      </c>
      <c r="F383" s="28">
        <v>3</v>
      </c>
      <c r="G383" s="28">
        <v>1</v>
      </c>
      <c r="H383" s="28" t="s">
        <v>16</v>
      </c>
      <c r="I383" s="29">
        <v>2</v>
      </c>
      <c r="J383" s="28" t="s">
        <v>41</v>
      </c>
      <c r="K383" s="28" t="s">
        <v>41</v>
      </c>
      <c r="L383" s="28" t="s">
        <v>41</v>
      </c>
      <c r="M383" s="28" t="s">
        <v>41</v>
      </c>
      <c r="N383" s="28" t="s">
        <v>41</v>
      </c>
      <c r="O383" s="28" t="s">
        <v>41</v>
      </c>
      <c r="P383" s="28" t="s">
        <v>41</v>
      </c>
      <c r="Q383" s="10">
        <v>32.731333333333339</v>
      </c>
      <c r="R383" s="47">
        <v>32.185750000000006</v>
      </c>
      <c r="S383" s="28" t="s">
        <v>16</v>
      </c>
      <c r="T383" s="43">
        <v>356881</v>
      </c>
      <c r="U383" s="29">
        <v>401314</v>
      </c>
      <c r="V383" s="20">
        <v>53.506734999999999</v>
      </c>
      <c r="W383" s="20">
        <v>-2.6516004</v>
      </c>
      <c r="Y383" s="23" t="str">
        <f t="shared" si="5"/>
        <v>reduction</v>
      </c>
    </row>
    <row r="384" spans="1:25" s="23" customFormat="1" hidden="1" x14ac:dyDescent="0.35">
      <c r="A384" s="29" t="s">
        <v>596</v>
      </c>
      <c r="B384" s="29" t="s">
        <v>524</v>
      </c>
      <c r="C384" s="28" t="s">
        <v>1106</v>
      </c>
      <c r="D384" s="20"/>
      <c r="E384" s="29" t="str">
        <f>Yearly!$E$2</f>
        <v>UT</v>
      </c>
      <c r="F384" s="28">
        <v>78</v>
      </c>
      <c r="G384" s="28">
        <v>6</v>
      </c>
      <c r="H384" s="28" t="s">
        <v>16</v>
      </c>
      <c r="I384" s="29">
        <v>2</v>
      </c>
      <c r="J384" s="28" t="s">
        <v>41</v>
      </c>
      <c r="K384" s="28" t="s">
        <v>41</v>
      </c>
      <c r="L384" s="28" t="s">
        <v>41</v>
      </c>
      <c r="M384" s="28" t="s">
        <v>41</v>
      </c>
      <c r="N384" s="28" t="s">
        <v>41</v>
      </c>
      <c r="O384" s="28" t="s">
        <v>41</v>
      </c>
      <c r="P384" s="28" t="s">
        <v>41</v>
      </c>
      <c r="Q384" s="10">
        <v>31.252333333333336</v>
      </c>
      <c r="R384" s="47">
        <v>35.804999999999993</v>
      </c>
      <c r="S384" s="28" t="s">
        <v>9</v>
      </c>
      <c r="T384" s="43">
        <v>357983</v>
      </c>
      <c r="U384" s="29">
        <v>405377</v>
      </c>
      <c r="V384" s="20">
        <v>53.543342000000003</v>
      </c>
      <c r="W384" s="20">
        <v>-2.6355325999999999</v>
      </c>
      <c r="Y384" s="23" t="str">
        <f t="shared" si="5"/>
        <v>increase</v>
      </c>
    </row>
    <row r="385" spans="1:25" s="23" customFormat="1" hidden="1" x14ac:dyDescent="0.35">
      <c r="A385" s="29" t="s">
        <v>597</v>
      </c>
      <c r="B385" s="29" t="s">
        <v>524</v>
      </c>
      <c r="C385" s="28" t="s">
        <v>1107</v>
      </c>
      <c r="D385" s="20"/>
      <c r="E385" s="29" t="str">
        <f>Yearly!$E$2</f>
        <v>UT</v>
      </c>
      <c r="F385" s="28">
        <v>33</v>
      </c>
      <c r="G385" s="28">
        <v>3</v>
      </c>
      <c r="H385" s="28" t="s">
        <v>16</v>
      </c>
      <c r="I385" s="29">
        <v>2</v>
      </c>
      <c r="J385" s="28" t="s">
        <v>41</v>
      </c>
      <c r="K385" s="28" t="s">
        <v>41</v>
      </c>
      <c r="L385" s="28" t="s">
        <v>41</v>
      </c>
      <c r="M385" s="28" t="s">
        <v>41</v>
      </c>
      <c r="N385" s="28" t="s">
        <v>41</v>
      </c>
      <c r="O385" s="28" t="s">
        <v>41</v>
      </c>
      <c r="P385" s="28" t="s">
        <v>41</v>
      </c>
      <c r="Q385" s="10">
        <v>32.972999999999999</v>
      </c>
      <c r="R385" s="47">
        <v>38.231454545454547</v>
      </c>
      <c r="S385" s="28" t="s">
        <v>9</v>
      </c>
      <c r="T385" s="43">
        <v>358294</v>
      </c>
      <c r="U385" s="29">
        <v>405137</v>
      </c>
      <c r="V385" s="20">
        <v>53.54121</v>
      </c>
      <c r="W385" s="20">
        <v>-2.6308077000000001</v>
      </c>
      <c r="Y385" s="23" t="str">
        <f t="shared" si="5"/>
        <v>increase</v>
      </c>
    </row>
    <row r="386" spans="1:25" s="23" customFormat="1" hidden="1" x14ac:dyDescent="0.35">
      <c r="A386" s="29" t="s">
        <v>598</v>
      </c>
      <c r="B386" s="29" t="s">
        <v>524</v>
      </c>
      <c r="C386" s="28" t="s">
        <v>1108</v>
      </c>
      <c r="D386" s="20"/>
      <c r="E386" s="29" t="str">
        <f>Yearly!$E$2</f>
        <v>UT</v>
      </c>
      <c r="F386" s="28">
        <v>24</v>
      </c>
      <c r="G386" s="28">
        <v>3</v>
      </c>
      <c r="H386" s="28" t="s">
        <v>16</v>
      </c>
      <c r="I386" s="29">
        <v>2</v>
      </c>
      <c r="J386" s="28" t="s">
        <v>41</v>
      </c>
      <c r="K386" s="28" t="s">
        <v>41</v>
      </c>
      <c r="L386" s="28" t="s">
        <v>41</v>
      </c>
      <c r="M386" s="28" t="s">
        <v>41</v>
      </c>
      <c r="N386" s="28" t="s">
        <v>41</v>
      </c>
      <c r="O386" s="28" t="s">
        <v>41</v>
      </c>
      <c r="P386" s="28" t="s">
        <v>41</v>
      </c>
      <c r="Q386" s="10">
        <v>30.624000000000002</v>
      </c>
      <c r="R386" s="47">
        <v>28.473500000000005</v>
      </c>
      <c r="S386" s="28" t="s">
        <v>9</v>
      </c>
      <c r="T386" s="43">
        <v>258537</v>
      </c>
      <c r="U386" s="29">
        <v>405774</v>
      </c>
      <c r="V386" s="20">
        <v>53.529522</v>
      </c>
      <c r="W386" s="20">
        <v>-4.1356691000000003</v>
      </c>
      <c r="X386" s="25"/>
      <c r="Y386" s="23" t="str">
        <f t="shared" si="5"/>
        <v>reduction</v>
      </c>
    </row>
    <row r="387" spans="1:25" s="23" customFormat="1" hidden="1" x14ac:dyDescent="0.35">
      <c r="A387" s="29" t="s">
        <v>599</v>
      </c>
      <c r="B387" s="29" t="s">
        <v>524</v>
      </c>
      <c r="C387" s="28" t="s">
        <v>1109</v>
      </c>
      <c r="D387" s="20"/>
      <c r="E387" s="29" t="str">
        <f>Yearly!$E$2</f>
        <v>UT</v>
      </c>
      <c r="F387" s="28">
        <v>1</v>
      </c>
      <c r="G387" s="28">
        <v>2</v>
      </c>
      <c r="H387" s="28" t="s">
        <v>16</v>
      </c>
      <c r="I387" s="29">
        <v>2</v>
      </c>
      <c r="J387" s="28" t="s">
        <v>41</v>
      </c>
      <c r="K387" s="28" t="s">
        <v>41</v>
      </c>
      <c r="L387" s="28" t="s">
        <v>41</v>
      </c>
      <c r="M387" s="28" t="s">
        <v>41</v>
      </c>
      <c r="N387" s="28" t="s">
        <v>41</v>
      </c>
      <c r="O387" s="28" t="s">
        <v>41</v>
      </c>
      <c r="P387" s="28" t="s">
        <v>41</v>
      </c>
      <c r="Q387" s="10">
        <v>28.25566666666667</v>
      </c>
      <c r="R387" s="47">
        <v>33.657545454545463</v>
      </c>
      <c r="S387" s="28" t="s">
        <v>16</v>
      </c>
      <c r="T387" s="43">
        <v>359227</v>
      </c>
      <c r="U387" s="29">
        <v>405480</v>
      </c>
      <c r="V387" s="20">
        <v>53.544365999999997</v>
      </c>
      <c r="W387" s="20">
        <v>-2.6167745999999998</v>
      </c>
      <c r="Y387" s="23" t="str">
        <f t="shared" ref="Y387:Y422" si="6">IF(R387&lt;Q387,"reduction","increase")</f>
        <v>increase</v>
      </c>
    </row>
    <row r="388" spans="1:25" s="23" customFormat="1" hidden="1" x14ac:dyDescent="0.35">
      <c r="A388" s="29" t="s">
        <v>600</v>
      </c>
      <c r="B388" s="29" t="s">
        <v>524</v>
      </c>
      <c r="C388" s="28" t="s">
        <v>1110</v>
      </c>
      <c r="D388" s="20"/>
      <c r="E388" s="29" t="str">
        <f>Yearly!$E$2</f>
        <v>UT</v>
      </c>
      <c r="F388" s="28">
        <v>1</v>
      </c>
      <c r="G388" s="28">
        <v>1</v>
      </c>
      <c r="H388" s="28" t="s">
        <v>16</v>
      </c>
      <c r="I388" s="29">
        <v>2</v>
      </c>
      <c r="J388" s="28" t="s">
        <v>41</v>
      </c>
      <c r="K388" s="28" t="s">
        <v>41</v>
      </c>
      <c r="L388" s="28" t="s">
        <v>41</v>
      </c>
      <c r="M388" s="28" t="s">
        <v>41</v>
      </c>
      <c r="N388" s="28" t="s">
        <v>41</v>
      </c>
      <c r="O388" s="28" t="s">
        <v>41</v>
      </c>
      <c r="P388" s="28" t="s">
        <v>41</v>
      </c>
      <c r="Q388" s="10">
        <v>30.537000000000003</v>
      </c>
      <c r="R388" s="47">
        <v>35.128636363636375</v>
      </c>
      <c r="S388" s="28" t="s">
        <v>16</v>
      </c>
      <c r="T388" s="43">
        <v>356230</v>
      </c>
      <c r="U388" s="29">
        <v>410105</v>
      </c>
      <c r="V388" s="20">
        <v>53.585692999999999</v>
      </c>
      <c r="W388" s="20">
        <v>-2.6626485999999998</v>
      </c>
      <c r="Y388" s="23" t="str">
        <f t="shared" si="6"/>
        <v>increase</v>
      </c>
    </row>
    <row r="389" spans="1:25" s="23" customFormat="1" hidden="1" x14ac:dyDescent="0.35">
      <c r="A389" s="29" t="s">
        <v>601</v>
      </c>
      <c r="B389" s="29" t="s">
        <v>524</v>
      </c>
      <c r="C389" s="28" t="s">
        <v>1111</v>
      </c>
      <c r="D389" s="20"/>
      <c r="E389" s="29" t="str">
        <f>Yearly!$E$2</f>
        <v>UT</v>
      </c>
      <c r="F389" s="28">
        <v>6</v>
      </c>
      <c r="G389" s="28">
        <v>1</v>
      </c>
      <c r="H389" s="28" t="s">
        <v>16</v>
      </c>
      <c r="I389" s="29">
        <v>2</v>
      </c>
      <c r="J389" s="28" t="s">
        <v>41</v>
      </c>
      <c r="K389" s="28" t="s">
        <v>41</v>
      </c>
      <c r="L389" s="28" t="s">
        <v>41</v>
      </c>
      <c r="M389" s="28" t="s">
        <v>41</v>
      </c>
      <c r="N389" s="28" t="s">
        <v>41</v>
      </c>
      <c r="O389" s="28" t="s">
        <v>41</v>
      </c>
      <c r="P389" s="28" t="s">
        <v>41</v>
      </c>
      <c r="Q389" s="10">
        <v>42.098333333333336</v>
      </c>
      <c r="R389" s="47">
        <v>46.144909090909096</v>
      </c>
      <c r="S389" s="28" t="s">
        <v>16</v>
      </c>
      <c r="T389" s="43">
        <v>356021</v>
      </c>
      <c r="U389" s="29">
        <v>410128</v>
      </c>
      <c r="V389" s="20">
        <v>53.585881999999998</v>
      </c>
      <c r="W389" s="20">
        <v>-2.6658086999999999</v>
      </c>
      <c r="Y389" s="23" t="str">
        <f t="shared" si="6"/>
        <v>increase</v>
      </c>
    </row>
    <row r="390" spans="1:25" s="23" customFormat="1" hidden="1" x14ac:dyDescent="0.35">
      <c r="A390" s="29" t="s">
        <v>602</v>
      </c>
      <c r="B390" s="29" t="s">
        <v>524</v>
      </c>
      <c r="C390" s="28" t="s">
        <v>1112</v>
      </c>
      <c r="D390" s="20"/>
      <c r="E390" s="29" t="str">
        <f>Yearly!$E$2</f>
        <v>UT</v>
      </c>
      <c r="F390" s="28">
        <v>15</v>
      </c>
      <c r="G390" s="28">
        <v>1</v>
      </c>
      <c r="H390" s="28" t="s">
        <v>16</v>
      </c>
      <c r="I390" s="29">
        <v>2</v>
      </c>
      <c r="J390" s="28" t="s">
        <v>41</v>
      </c>
      <c r="K390" s="28" t="s">
        <v>41</v>
      </c>
      <c r="L390" s="28" t="s">
        <v>41</v>
      </c>
      <c r="M390" s="28" t="s">
        <v>41</v>
      </c>
      <c r="N390" s="28" t="s">
        <v>41</v>
      </c>
      <c r="O390" s="28" t="s">
        <v>41</v>
      </c>
      <c r="P390" s="28" t="s">
        <v>41</v>
      </c>
      <c r="Q390" s="10">
        <v>24.640333333333331</v>
      </c>
      <c r="R390" s="47">
        <v>28.551000000000005</v>
      </c>
      <c r="S390" s="28" t="s">
        <v>16</v>
      </c>
      <c r="T390" s="43">
        <v>354900</v>
      </c>
      <c r="U390" s="29">
        <v>410475</v>
      </c>
      <c r="V390" s="20">
        <v>53.588904999999997</v>
      </c>
      <c r="W390" s="20">
        <v>-2.6827912999999999</v>
      </c>
      <c r="Y390" s="23" t="str">
        <f t="shared" si="6"/>
        <v>increase</v>
      </c>
    </row>
    <row r="391" spans="1:25" s="23" customFormat="1" hidden="1" x14ac:dyDescent="0.35">
      <c r="A391" s="29" t="s">
        <v>603</v>
      </c>
      <c r="B391" s="29" t="s">
        <v>524</v>
      </c>
      <c r="C391" s="28" t="s">
        <v>1113</v>
      </c>
      <c r="D391" s="20"/>
      <c r="E391" s="29" t="str">
        <f>Yearly!$E$2</f>
        <v>UT</v>
      </c>
      <c r="F391" s="28">
        <v>0</v>
      </c>
      <c r="G391" s="28">
        <v>1</v>
      </c>
      <c r="H391" s="28" t="s">
        <v>16</v>
      </c>
      <c r="I391" s="29">
        <v>2</v>
      </c>
      <c r="J391" s="28" t="s">
        <v>41</v>
      </c>
      <c r="K391" s="28" t="s">
        <v>41</v>
      </c>
      <c r="L391" s="28" t="s">
        <v>41</v>
      </c>
      <c r="M391" s="28" t="s">
        <v>41</v>
      </c>
      <c r="N391" s="28" t="s">
        <v>41</v>
      </c>
      <c r="O391" s="28" t="s">
        <v>41</v>
      </c>
      <c r="P391" s="28" t="s">
        <v>41</v>
      </c>
      <c r="Q391" s="10">
        <v>57.671333333333337</v>
      </c>
      <c r="R391" s="47">
        <v>57.892500000000013</v>
      </c>
      <c r="S391" s="28" t="s">
        <v>16</v>
      </c>
      <c r="T391" s="43">
        <v>362105</v>
      </c>
      <c r="U391" s="29">
        <v>396491</v>
      </c>
      <c r="V391" s="20">
        <v>53.463790000000003</v>
      </c>
      <c r="W391" s="20">
        <v>-2.5722556000000001</v>
      </c>
      <c r="Y391" s="23" t="str">
        <f t="shared" si="6"/>
        <v>increase</v>
      </c>
    </row>
    <row r="392" spans="1:25" s="23" customFormat="1" hidden="1" x14ac:dyDescent="0.35">
      <c r="A392" s="29" t="s">
        <v>604</v>
      </c>
      <c r="B392" s="29" t="s">
        <v>524</v>
      </c>
      <c r="C392" s="28" t="s">
        <v>1114</v>
      </c>
      <c r="D392" s="20"/>
      <c r="E392" s="29" t="str">
        <f>Yearly!$E$2</f>
        <v>UT</v>
      </c>
      <c r="F392" s="28">
        <v>5</v>
      </c>
      <c r="G392" s="28">
        <v>1</v>
      </c>
      <c r="H392" s="28" t="s">
        <v>16</v>
      </c>
      <c r="I392" s="29">
        <v>2</v>
      </c>
      <c r="J392" s="28" t="s">
        <v>41</v>
      </c>
      <c r="K392" s="28" t="s">
        <v>41</v>
      </c>
      <c r="L392" s="28" t="s">
        <v>41</v>
      </c>
      <c r="M392" s="28" t="s">
        <v>41</v>
      </c>
      <c r="N392" s="28" t="s">
        <v>41</v>
      </c>
      <c r="O392" s="28" t="s">
        <v>41</v>
      </c>
      <c r="P392" s="28" t="s">
        <v>41</v>
      </c>
      <c r="Q392" s="10">
        <v>32.451000000000001</v>
      </c>
      <c r="R392" s="47">
        <v>30.8</v>
      </c>
      <c r="S392" s="28" t="s">
        <v>16</v>
      </c>
      <c r="T392" s="43">
        <v>354828</v>
      </c>
      <c r="U392" s="29">
        <v>406235</v>
      </c>
      <c r="V392" s="20">
        <v>53.550790999999997</v>
      </c>
      <c r="W392" s="20">
        <v>-2.6832641000000002</v>
      </c>
      <c r="X392" s="25"/>
      <c r="Y392" s="23" t="str">
        <f t="shared" si="6"/>
        <v>reduction</v>
      </c>
    </row>
    <row r="393" spans="1:25" s="23" customFormat="1" hidden="1" x14ac:dyDescent="0.35">
      <c r="A393" s="29" t="s">
        <v>605</v>
      </c>
      <c r="B393" s="29" t="s">
        <v>524</v>
      </c>
      <c r="C393" s="28" t="s">
        <v>1115</v>
      </c>
      <c r="D393" s="20"/>
      <c r="E393" s="29" t="str">
        <f>Yearly!$E$2</f>
        <v>UT</v>
      </c>
      <c r="F393" s="28">
        <v>38</v>
      </c>
      <c r="G393" s="28">
        <v>1</v>
      </c>
      <c r="H393" s="28" t="s">
        <v>16</v>
      </c>
      <c r="I393" s="29">
        <v>2</v>
      </c>
      <c r="J393" s="28" t="s">
        <v>41</v>
      </c>
      <c r="K393" s="28" t="s">
        <v>41</v>
      </c>
      <c r="L393" s="28" t="s">
        <v>41</v>
      </c>
      <c r="M393" s="28" t="s">
        <v>41</v>
      </c>
      <c r="N393" s="28" t="s">
        <v>41</v>
      </c>
      <c r="O393" s="28" t="s">
        <v>41</v>
      </c>
      <c r="P393" s="28" t="s">
        <v>41</v>
      </c>
      <c r="Q393" s="10">
        <v>33.494999999999997</v>
      </c>
      <c r="R393" s="47">
        <v>28.821545454545454</v>
      </c>
      <c r="S393" s="28" t="s">
        <v>16</v>
      </c>
      <c r="T393" s="43">
        <v>358756</v>
      </c>
      <c r="U393" s="29">
        <v>406175</v>
      </c>
      <c r="V393" s="20">
        <v>53.550576</v>
      </c>
      <c r="W393" s="20">
        <v>-2.6239739000000002</v>
      </c>
      <c r="Y393" s="23" t="str">
        <f t="shared" si="6"/>
        <v>reduction</v>
      </c>
    </row>
    <row r="394" spans="1:25" s="23" customFormat="1" hidden="1" x14ac:dyDescent="0.35">
      <c r="A394" s="29" t="s">
        <v>606</v>
      </c>
      <c r="B394" s="29" t="s">
        <v>524</v>
      </c>
      <c r="C394" s="28" t="s">
        <v>1116</v>
      </c>
      <c r="D394" s="20"/>
      <c r="E394" s="29" t="str">
        <f>Yearly!$E$2</f>
        <v>UT</v>
      </c>
      <c r="F394" s="28">
        <v>155</v>
      </c>
      <c r="G394" s="28">
        <v>2</v>
      </c>
      <c r="H394" s="28" t="s">
        <v>16</v>
      </c>
      <c r="I394" s="29">
        <v>2</v>
      </c>
      <c r="J394" s="28" t="s">
        <v>41</v>
      </c>
      <c r="K394" s="28" t="s">
        <v>41</v>
      </c>
      <c r="L394" s="28" t="s">
        <v>41</v>
      </c>
      <c r="M394" s="28" t="s">
        <v>41</v>
      </c>
      <c r="N394" s="28" t="s">
        <v>41</v>
      </c>
      <c r="O394" s="28" t="s">
        <v>41</v>
      </c>
      <c r="P394" s="28" t="s">
        <v>41</v>
      </c>
      <c r="Q394" s="10">
        <v>32.024482499999998</v>
      </c>
      <c r="R394" s="47">
        <v>39.180900000000001</v>
      </c>
      <c r="S394" s="28" t="s">
        <v>9</v>
      </c>
      <c r="T394" s="43">
        <v>358595</v>
      </c>
      <c r="U394" s="29">
        <v>405297</v>
      </c>
      <c r="V394" s="20">
        <v>53.542672000000003</v>
      </c>
      <c r="W394" s="20">
        <v>-2.6262872000000002</v>
      </c>
      <c r="Y394" s="23" t="str">
        <f t="shared" si="6"/>
        <v>increase</v>
      </c>
    </row>
    <row r="395" spans="1:25" s="23" customFormat="1" hidden="1" x14ac:dyDescent="0.35">
      <c r="A395" s="29" t="s">
        <v>607</v>
      </c>
      <c r="B395" s="29" t="s">
        <v>524</v>
      </c>
      <c r="C395" s="28" t="s">
        <v>1117</v>
      </c>
      <c r="D395" s="20"/>
      <c r="E395" s="29" t="str">
        <f>Yearly!$E$2</f>
        <v>UT</v>
      </c>
      <c r="F395" s="28">
        <v>14</v>
      </c>
      <c r="G395" s="28">
        <v>2</v>
      </c>
      <c r="H395" s="28" t="s">
        <v>16</v>
      </c>
      <c r="I395" s="29">
        <v>2</v>
      </c>
      <c r="J395" s="28" t="s">
        <v>41</v>
      </c>
      <c r="K395" s="28" t="s">
        <v>41</v>
      </c>
      <c r="L395" s="28" t="s">
        <v>41</v>
      </c>
      <c r="M395" s="28" t="s">
        <v>41</v>
      </c>
      <c r="N395" s="28" t="s">
        <v>41</v>
      </c>
      <c r="O395" s="28" t="s">
        <v>41</v>
      </c>
      <c r="P395" s="28" t="s">
        <v>41</v>
      </c>
      <c r="Q395" s="10">
        <v>36.374699999999997</v>
      </c>
      <c r="R395" s="47">
        <v>30</v>
      </c>
      <c r="S395" s="28" t="s">
        <v>9</v>
      </c>
      <c r="T395" s="43">
        <v>358013</v>
      </c>
      <c r="U395" s="29">
        <v>405654</v>
      </c>
      <c r="V395" s="20">
        <v>53.545833999999999</v>
      </c>
      <c r="W395" s="20">
        <v>-2.6351171999999998</v>
      </c>
      <c r="Y395" s="23" t="str">
        <f t="shared" si="6"/>
        <v>reduction</v>
      </c>
    </row>
    <row r="396" spans="1:25" s="23" customFormat="1" hidden="1" x14ac:dyDescent="0.35">
      <c r="A396" s="29" t="s">
        <v>608</v>
      </c>
      <c r="B396" s="29" t="s">
        <v>524</v>
      </c>
      <c r="C396" s="28" t="s">
        <v>1118</v>
      </c>
      <c r="D396" s="20"/>
      <c r="E396" s="29" t="str">
        <f>Yearly!$E$2</f>
        <v>UT</v>
      </c>
      <c r="F396" s="28">
        <v>30</v>
      </c>
      <c r="G396" s="28">
        <v>1</v>
      </c>
      <c r="H396" s="28" t="s">
        <v>16</v>
      </c>
      <c r="I396" s="29">
        <v>2</v>
      </c>
      <c r="J396" s="28" t="s">
        <v>41</v>
      </c>
      <c r="K396" s="28" t="s">
        <v>41</v>
      </c>
      <c r="L396" s="28" t="s">
        <v>41</v>
      </c>
      <c r="M396" s="28" t="s">
        <v>41</v>
      </c>
      <c r="N396" s="28" t="s">
        <v>41</v>
      </c>
      <c r="O396" s="28" t="s">
        <v>41</v>
      </c>
      <c r="P396" s="28" t="s">
        <v>41</v>
      </c>
      <c r="Q396" s="10">
        <v>32.671689999999998</v>
      </c>
      <c r="R396" s="47">
        <v>31.8</v>
      </c>
      <c r="S396" s="28" t="s">
        <v>9</v>
      </c>
      <c r="T396" s="43">
        <v>358054</v>
      </c>
      <c r="U396" s="29">
        <v>405613</v>
      </c>
      <c r="V396" s="20">
        <v>53.545468999999997</v>
      </c>
      <c r="W396" s="20">
        <v>-2.634493</v>
      </c>
      <c r="Y396" s="23" t="str">
        <f t="shared" si="6"/>
        <v>reduction</v>
      </c>
    </row>
    <row r="397" spans="1:25" s="23" customFormat="1" hidden="1" x14ac:dyDescent="0.35">
      <c r="A397" s="29" t="s">
        <v>609</v>
      </c>
      <c r="B397" s="29" t="s">
        <v>524</v>
      </c>
      <c r="C397" s="28" t="s">
        <v>1119</v>
      </c>
      <c r="D397" s="20"/>
      <c r="E397" s="29" t="str">
        <f>Yearly!$E$2</f>
        <v>UT</v>
      </c>
      <c r="F397" s="28">
        <v>88</v>
      </c>
      <c r="G397" s="28">
        <v>1</v>
      </c>
      <c r="H397" s="28" t="s">
        <v>16</v>
      </c>
      <c r="I397" s="29">
        <v>2</v>
      </c>
      <c r="J397" s="28" t="s">
        <v>41</v>
      </c>
      <c r="K397" s="28" t="s">
        <v>41</v>
      </c>
      <c r="L397" s="28" t="s">
        <v>41</v>
      </c>
      <c r="M397" s="28" t="s">
        <v>41</v>
      </c>
      <c r="N397" s="28" t="s">
        <v>41</v>
      </c>
      <c r="O397" s="28" t="s">
        <v>41</v>
      </c>
      <c r="P397" s="28" t="s">
        <v>41</v>
      </c>
      <c r="Q397" s="10">
        <v>32.671689999999998</v>
      </c>
      <c r="R397" s="47">
        <v>40.6</v>
      </c>
      <c r="S397" s="28" t="s">
        <v>9</v>
      </c>
      <c r="T397" s="43">
        <v>358070</v>
      </c>
      <c r="U397" s="29">
        <v>405587</v>
      </c>
      <c r="V397" s="20">
        <v>53.545237</v>
      </c>
      <c r="W397" s="20">
        <v>-2.6342479999999999</v>
      </c>
      <c r="Y397" s="23" t="str">
        <f t="shared" si="6"/>
        <v>increase</v>
      </c>
    </row>
    <row r="398" spans="1:25" s="23" customFormat="1" hidden="1" x14ac:dyDescent="0.35">
      <c r="A398" s="29" t="s">
        <v>610</v>
      </c>
      <c r="B398" s="29" t="s">
        <v>524</v>
      </c>
      <c r="C398" s="28" t="s">
        <v>1120</v>
      </c>
      <c r="D398" s="20"/>
      <c r="E398" s="29" t="str">
        <f>Yearly!$E$2</f>
        <v>UT</v>
      </c>
      <c r="F398" s="28">
        <v>3</v>
      </c>
      <c r="G398" s="28">
        <v>2</v>
      </c>
      <c r="H398" s="28" t="s">
        <v>16</v>
      </c>
      <c r="I398" s="29">
        <v>2</v>
      </c>
      <c r="J398" s="28" t="s">
        <v>41</v>
      </c>
      <c r="K398" s="28" t="s">
        <v>41</v>
      </c>
      <c r="L398" s="28" t="s">
        <v>41</v>
      </c>
      <c r="M398" s="28" t="s">
        <v>41</v>
      </c>
      <c r="N398" s="28" t="s">
        <v>41</v>
      </c>
      <c r="O398" s="28" t="s">
        <v>41</v>
      </c>
      <c r="P398" s="28" t="s">
        <v>41</v>
      </c>
      <c r="Q398" s="10">
        <v>34.172556</v>
      </c>
      <c r="R398" s="47">
        <v>36.533500000000004</v>
      </c>
      <c r="S398" s="28" t="s">
        <v>9</v>
      </c>
      <c r="T398" s="43">
        <v>360470</v>
      </c>
      <c r="U398" s="29">
        <v>402400</v>
      </c>
      <c r="V398" s="20">
        <v>53.516779</v>
      </c>
      <c r="W398" s="20">
        <v>-2.5976276</v>
      </c>
      <c r="Y398" s="23" t="str">
        <f t="shared" si="6"/>
        <v>increase</v>
      </c>
    </row>
    <row r="399" spans="1:25" s="23" customFormat="1" hidden="1" x14ac:dyDescent="0.35">
      <c r="A399" s="29" t="s">
        <v>611</v>
      </c>
      <c r="B399" s="29" t="s">
        <v>524</v>
      </c>
      <c r="C399" s="28" t="s">
        <v>1121</v>
      </c>
      <c r="D399" s="20"/>
      <c r="E399" s="29" t="str">
        <f>Yearly!$E$2</f>
        <v>UT</v>
      </c>
      <c r="F399" s="28">
        <v>18</v>
      </c>
      <c r="G399" s="28">
        <v>2</v>
      </c>
      <c r="H399" s="28" t="s">
        <v>16</v>
      </c>
      <c r="I399" s="29">
        <v>2</v>
      </c>
      <c r="J399" s="28" t="s">
        <v>41</v>
      </c>
      <c r="K399" s="28" t="s">
        <v>41</v>
      </c>
      <c r="L399" s="28" t="s">
        <v>41</v>
      </c>
      <c r="M399" s="28" t="s">
        <v>41</v>
      </c>
      <c r="N399" s="28" t="s">
        <v>41</v>
      </c>
      <c r="O399" s="28" t="s">
        <v>41</v>
      </c>
      <c r="P399" s="28" t="s">
        <v>41</v>
      </c>
      <c r="Q399" s="10">
        <v>36.374699999999997</v>
      </c>
      <c r="R399" s="47">
        <v>38.3005</v>
      </c>
      <c r="S399" s="28" t="s">
        <v>16</v>
      </c>
      <c r="T399" s="43">
        <v>362111</v>
      </c>
      <c r="U399" s="29">
        <v>396526</v>
      </c>
      <c r="V399" s="20">
        <v>53.464105000000004</v>
      </c>
      <c r="W399" s="20">
        <v>-2.5721695000000002</v>
      </c>
      <c r="X399" s="25"/>
      <c r="Y399" s="23" t="str">
        <f t="shared" si="6"/>
        <v>increase</v>
      </c>
    </row>
    <row r="400" spans="1:25" s="23" customFormat="1" hidden="1" x14ac:dyDescent="0.35">
      <c r="A400" s="29" t="s">
        <v>612</v>
      </c>
      <c r="B400" s="29" t="s">
        <v>524</v>
      </c>
      <c r="C400" s="28" t="s">
        <v>1122</v>
      </c>
      <c r="D400" s="20"/>
      <c r="E400" s="29" t="str">
        <f>Yearly!$E$2</f>
        <v>UT</v>
      </c>
      <c r="F400" s="28">
        <v>26</v>
      </c>
      <c r="G400" s="28">
        <v>1</v>
      </c>
      <c r="H400" s="28" t="s">
        <v>16</v>
      </c>
      <c r="I400" s="29">
        <v>2</v>
      </c>
      <c r="J400" s="28" t="s">
        <v>41</v>
      </c>
      <c r="K400" s="28" t="s">
        <v>41</v>
      </c>
      <c r="L400" s="28" t="s">
        <v>41</v>
      </c>
      <c r="M400" s="28" t="s">
        <v>41</v>
      </c>
      <c r="N400" s="28" t="s">
        <v>41</v>
      </c>
      <c r="O400" s="28" t="s">
        <v>41</v>
      </c>
      <c r="P400" s="28" t="s">
        <v>41</v>
      </c>
      <c r="Q400" s="10">
        <v>34.277419999999999</v>
      </c>
      <c r="R400" s="47">
        <v>35.115250000000003</v>
      </c>
      <c r="S400" s="28" t="s">
        <v>16</v>
      </c>
      <c r="T400" s="43">
        <v>362095</v>
      </c>
      <c r="U400" s="29">
        <v>396547</v>
      </c>
      <c r="V400" s="20">
        <v>53.464292</v>
      </c>
      <c r="W400" s="20">
        <v>-2.5724130000000001</v>
      </c>
      <c r="Y400" s="23" t="str">
        <f t="shared" si="6"/>
        <v>increase</v>
      </c>
    </row>
    <row r="401" spans="1:25" s="23" customFormat="1" hidden="1" x14ac:dyDescent="0.35">
      <c r="A401" s="29" t="s">
        <v>613</v>
      </c>
      <c r="B401" s="29" t="s">
        <v>524</v>
      </c>
      <c r="C401" s="28" t="s">
        <v>1123</v>
      </c>
      <c r="D401" s="20"/>
      <c r="E401" s="29" t="str">
        <f>Yearly!$E$2</f>
        <v>UT</v>
      </c>
      <c r="F401" s="28">
        <v>54</v>
      </c>
      <c r="G401" s="28">
        <v>1</v>
      </c>
      <c r="H401" s="28" t="s">
        <v>16</v>
      </c>
      <c r="I401" s="29">
        <v>2</v>
      </c>
      <c r="J401" s="28" t="s">
        <v>41</v>
      </c>
      <c r="K401" s="28" t="s">
        <v>41</v>
      </c>
      <c r="L401" s="28" t="s">
        <v>41</v>
      </c>
      <c r="M401" s="28" t="s">
        <v>41</v>
      </c>
      <c r="N401" s="28" t="s">
        <v>41</v>
      </c>
      <c r="O401" s="28" t="s">
        <v>41</v>
      </c>
      <c r="P401" s="28" t="s">
        <v>41</v>
      </c>
      <c r="Q401" s="10">
        <v>36.423854999999996</v>
      </c>
      <c r="R401" s="10" t="s">
        <v>41</v>
      </c>
      <c r="S401" s="28" t="s">
        <v>9</v>
      </c>
      <c r="T401" s="43">
        <v>358611</v>
      </c>
      <c r="U401" s="29">
        <v>405994</v>
      </c>
      <c r="V401" s="20">
        <v>53.548938</v>
      </c>
      <c r="W401" s="20">
        <v>-2.6261382000000002</v>
      </c>
      <c r="Y401" s="23" t="str">
        <f t="shared" si="6"/>
        <v>increase</v>
      </c>
    </row>
    <row r="402" spans="1:25" s="23" customFormat="1" hidden="1" x14ac:dyDescent="0.35">
      <c r="A402" s="29" t="s">
        <v>614</v>
      </c>
      <c r="B402" s="29" t="s">
        <v>524</v>
      </c>
      <c r="C402" s="28" t="s">
        <v>1124</v>
      </c>
      <c r="D402" s="20"/>
      <c r="E402" s="29" t="s">
        <v>15</v>
      </c>
      <c r="F402" s="28">
        <v>54</v>
      </c>
      <c r="G402" s="28">
        <v>1</v>
      </c>
      <c r="H402" s="28" t="s">
        <v>93</v>
      </c>
      <c r="I402" s="28">
        <v>2</v>
      </c>
      <c r="J402" s="28" t="s">
        <v>41</v>
      </c>
      <c r="K402" s="28" t="s">
        <v>41</v>
      </c>
      <c r="L402" s="28" t="s">
        <v>41</v>
      </c>
      <c r="M402" s="28" t="s">
        <v>41</v>
      </c>
      <c r="N402" s="28" t="s">
        <v>41</v>
      </c>
      <c r="O402" s="28" t="s">
        <v>41</v>
      </c>
      <c r="P402" s="28" t="s">
        <v>41</v>
      </c>
      <c r="Q402" s="28" t="s">
        <v>41</v>
      </c>
      <c r="R402" s="47">
        <v>32.94736363636364</v>
      </c>
      <c r="S402" s="28" t="s">
        <v>9</v>
      </c>
      <c r="T402" s="43">
        <v>358611</v>
      </c>
      <c r="U402" s="29">
        <v>405994</v>
      </c>
      <c r="V402" s="20">
        <v>53.548938</v>
      </c>
      <c r="W402" s="20">
        <v>-2.6261382000000002</v>
      </c>
      <c r="Y402" s="23" t="str">
        <f t="shared" si="6"/>
        <v>reduction</v>
      </c>
    </row>
    <row r="403" spans="1:25" s="23" customFormat="1" hidden="1" x14ac:dyDescent="0.35">
      <c r="A403" s="29" t="s">
        <v>615</v>
      </c>
      <c r="B403" s="29" t="s">
        <v>524</v>
      </c>
      <c r="C403" s="28" t="s">
        <v>1125</v>
      </c>
      <c r="D403" s="20"/>
      <c r="E403" s="29" t="s">
        <v>15</v>
      </c>
      <c r="F403" s="28">
        <v>24</v>
      </c>
      <c r="G403" s="28">
        <v>2</v>
      </c>
      <c r="H403" s="28" t="s">
        <v>93</v>
      </c>
      <c r="I403" s="28">
        <v>2</v>
      </c>
      <c r="J403" s="28" t="s">
        <v>41</v>
      </c>
      <c r="K403" s="28" t="s">
        <v>41</v>
      </c>
      <c r="L403" s="28" t="s">
        <v>41</v>
      </c>
      <c r="M403" s="28" t="s">
        <v>41</v>
      </c>
      <c r="N403" s="28" t="s">
        <v>41</v>
      </c>
      <c r="O403" s="28" t="s">
        <v>41</v>
      </c>
      <c r="P403" s="28" t="s">
        <v>41</v>
      </c>
      <c r="Q403" s="28" t="s">
        <v>41</v>
      </c>
      <c r="R403" s="47">
        <v>33.1</v>
      </c>
      <c r="S403" s="28" t="s">
        <v>16</v>
      </c>
      <c r="T403" s="43">
        <v>356771</v>
      </c>
      <c r="U403" s="29">
        <v>403124</v>
      </c>
      <c r="V403" s="20">
        <v>53.522993999999997</v>
      </c>
      <c r="W403" s="20">
        <v>-2.6535091999999998</v>
      </c>
      <c r="Y403" s="23" t="str">
        <f t="shared" si="6"/>
        <v>reduction</v>
      </c>
    </row>
    <row r="404" spans="1:25" s="23" customFormat="1" hidden="1" x14ac:dyDescent="0.35">
      <c r="A404" s="29" t="s">
        <v>616</v>
      </c>
      <c r="B404" s="29" t="s">
        <v>524</v>
      </c>
      <c r="C404" s="29" t="s">
        <v>1126</v>
      </c>
      <c r="D404" s="29" t="s">
        <v>617</v>
      </c>
      <c r="E404" s="29" t="str">
        <f>Yearly!$E$2</f>
        <v>UT</v>
      </c>
      <c r="F404" s="29">
        <v>0</v>
      </c>
      <c r="G404" s="29">
        <v>3</v>
      </c>
      <c r="H404" s="29" t="s">
        <v>16</v>
      </c>
      <c r="I404" s="29">
        <v>2</v>
      </c>
      <c r="J404" s="29">
        <v>36.200000000000003</v>
      </c>
      <c r="K404" s="29">
        <v>35.799999999999997</v>
      </c>
      <c r="L404" s="29">
        <v>33.299999999999997</v>
      </c>
      <c r="M404" s="29">
        <v>33.5</v>
      </c>
      <c r="N404" s="27">
        <v>29.758909090909093</v>
      </c>
      <c r="O404" s="27">
        <v>36.271083333333344</v>
      </c>
      <c r="P404" s="27">
        <v>34.495999999999995</v>
      </c>
      <c r="Q404" s="27">
        <v>35.851909090909089</v>
      </c>
      <c r="R404" s="47">
        <v>34.619249999999994</v>
      </c>
      <c r="S404" s="29" t="s">
        <v>9</v>
      </c>
      <c r="T404" s="43">
        <v>361835</v>
      </c>
      <c r="U404" s="29">
        <v>404090</v>
      </c>
      <c r="V404" s="20">
        <v>53.532069999999997</v>
      </c>
      <c r="W404" s="20">
        <v>-2.5772496</v>
      </c>
      <c r="Y404" s="23" t="str">
        <f t="shared" si="6"/>
        <v>reduction</v>
      </c>
    </row>
    <row r="405" spans="1:25" s="23" customFormat="1" hidden="1" x14ac:dyDescent="0.35">
      <c r="A405" s="29" t="s">
        <v>618</v>
      </c>
      <c r="B405" s="29" t="s">
        <v>524</v>
      </c>
      <c r="C405" s="29" t="s">
        <v>1127</v>
      </c>
      <c r="D405" s="29" t="s">
        <v>619</v>
      </c>
      <c r="E405" s="29" t="str">
        <f>Yearly!$E$2</f>
        <v>UT</v>
      </c>
      <c r="F405" s="29">
        <v>0</v>
      </c>
      <c r="G405" s="29">
        <v>8</v>
      </c>
      <c r="H405" s="29" t="s">
        <v>16</v>
      </c>
      <c r="I405" s="29">
        <v>2</v>
      </c>
      <c r="J405" s="29">
        <v>35.299999999999997</v>
      </c>
      <c r="K405" s="29">
        <v>33.799999999999997</v>
      </c>
      <c r="L405" s="29">
        <v>28.2</v>
      </c>
      <c r="M405" s="29">
        <v>30.1</v>
      </c>
      <c r="N405" s="27" t="s">
        <v>620</v>
      </c>
      <c r="O405" s="27">
        <v>47.32</v>
      </c>
      <c r="P405" s="27">
        <v>32.552</v>
      </c>
      <c r="Q405" s="29" t="s">
        <v>41</v>
      </c>
      <c r="R405" s="27" t="s">
        <v>41</v>
      </c>
      <c r="S405" s="29" t="s">
        <v>9</v>
      </c>
      <c r="T405" s="43">
        <v>358342</v>
      </c>
      <c r="U405" s="29">
        <v>405539</v>
      </c>
      <c r="V405" s="20">
        <v>53.544826999999998</v>
      </c>
      <c r="W405" s="20">
        <v>-2.6301370999999998</v>
      </c>
      <c r="Y405" s="23" t="str">
        <f t="shared" si="6"/>
        <v>increase</v>
      </c>
    </row>
    <row r="406" spans="1:25" s="23" customFormat="1" hidden="1" x14ac:dyDescent="0.35">
      <c r="A406" s="29" t="s">
        <v>621</v>
      </c>
      <c r="B406" s="29" t="s">
        <v>524</v>
      </c>
      <c r="C406" s="29" t="s">
        <v>1128</v>
      </c>
      <c r="D406" s="29"/>
      <c r="E406" s="29" t="s">
        <v>15</v>
      </c>
      <c r="F406" s="29">
        <v>0</v>
      </c>
      <c r="G406" s="29">
        <v>8</v>
      </c>
      <c r="H406" s="29" t="s">
        <v>93</v>
      </c>
      <c r="I406" s="29">
        <v>2</v>
      </c>
      <c r="J406" s="29" t="s">
        <v>41</v>
      </c>
      <c r="K406" s="29" t="s">
        <v>41</v>
      </c>
      <c r="L406" s="29" t="s">
        <v>41</v>
      </c>
      <c r="M406" s="29" t="s">
        <v>41</v>
      </c>
      <c r="N406" s="29" t="s">
        <v>41</v>
      </c>
      <c r="O406" s="29" t="s">
        <v>41</v>
      </c>
      <c r="P406" s="29" t="s">
        <v>41</v>
      </c>
      <c r="Q406" s="29" t="s">
        <v>41</v>
      </c>
      <c r="R406" s="47">
        <v>30.209500000000002</v>
      </c>
      <c r="S406" s="29" t="s">
        <v>9</v>
      </c>
      <c r="T406" s="43">
        <v>358341</v>
      </c>
      <c r="U406" s="29">
        <v>405539</v>
      </c>
      <c r="V406" s="20">
        <v>53.544826999999998</v>
      </c>
      <c r="W406" s="20">
        <v>-2.6301521999999999</v>
      </c>
      <c r="Y406" s="23" t="str">
        <f t="shared" si="6"/>
        <v>reduction</v>
      </c>
    </row>
    <row r="407" spans="1:25" s="23" customFormat="1" hidden="1" x14ac:dyDescent="0.35">
      <c r="A407" s="29" t="s">
        <v>622</v>
      </c>
      <c r="B407" s="29" t="s">
        <v>524</v>
      </c>
      <c r="C407" s="29" t="s">
        <v>1129</v>
      </c>
      <c r="D407" s="29" t="s">
        <v>623</v>
      </c>
      <c r="E407" s="29" t="str">
        <f>Yearly!$E$2</f>
        <v>UT</v>
      </c>
      <c r="F407" s="29">
        <v>1</v>
      </c>
      <c r="G407" s="29">
        <v>4</v>
      </c>
      <c r="H407" s="29" t="s">
        <v>16</v>
      </c>
      <c r="I407" s="29">
        <v>2</v>
      </c>
      <c r="J407" s="29">
        <v>42.4</v>
      </c>
      <c r="K407" s="29">
        <v>41.9</v>
      </c>
      <c r="L407" s="29">
        <v>35.799999999999997</v>
      </c>
      <c r="M407" s="29">
        <v>35.200000000000003</v>
      </c>
      <c r="N407" s="27">
        <v>35.195999999999998</v>
      </c>
      <c r="O407" s="27">
        <v>38.584000000000003</v>
      </c>
      <c r="P407" s="27">
        <v>37.951999999999998</v>
      </c>
      <c r="Q407" s="27">
        <v>33.993272727272725</v>
      </c>
      <c r="R407" s="47">
        <v>33.6</v>
      </c>
      <c r="S407" s="29" t="s">
        <v>9</v>
      </c>
      <c r="T407" s="43">
        <v>366424</v>
      </c>
      <c r="U407" s="29">
        <v>399894</v>
      </c>
      <c r="V407" s="20">
        <v>53.494669999999999</v>
      </c>
      <c r="W407" s="20">
        <v>-2.5075693999999999</v>
      </c>
      <c r="Y407" s="23" t="str">
        <f t="shared" si="6"/>
        <v>reduction</v>
      </c>
    </row>
    <row r="408" spans="1:25" s="23" customFormat="1" hidden="1" x14ac:dyDescent="0.35">
      <c r="A408" s="29" t="s">
        <v>624</v>
      </c>
      <c r="B408" s="29" t="s">
        <v>524</v>
      </c>
      <c r="C408" s="29" t="s">
        <v>1130</v>
      </c>
      <c r="D408" s="29" t="s">
        <v>625</v>
      </c>
      <c r="E408" s="29" t="str">
        <f>Yearly!$E$2</f>
        <v>UT</v>
      </c>
      <c r="F408" s="29">
        <v>0</v>
      </c>
      <c r="G408" s="29">
        <v>7</v>
      </c>
      <c r="H408" s="29" t="s">
        <v>16</v>
      </c>
      <c r="I408" s="29">
        <v>2</v>
      </c>
      <c r="J408" s="29">
        <v>28.3</v>
      </c>
      <c r="K408" s="29">
        <v>28.5</v>
      </c>
      <c r="L408" s="29">
        <v>26.6</v>
      </c>
      <c r="M408" s="29">
        <v>24.9</v>
      </c>
      <c r="N408" s="27">
        <v>23.229818181818175</v>
      </c>
      <c r="O408" s="27">
        <v>35.217000000000006</v>
      </c>
      <c r="P408" s="27">
        <v>27.573333333333338</v>
      </c>
      <c r="Q408" s="27">
        <v>26.526299999999999</v>
      </c>
      <c r="R408" s="47">
        <v>27.466000000000001</v>
      </c>
      <c r="S408" s="29" t="s">
        <v>16</v>
      </c>
      <c r="T408" s="43">
        <v>363833</v>
      </c>
      <c r="U408" s="29">
        <v>402028</v>
      </c>
      <c r="V408" s="20">
        <v>53.513677999999999</v>
      </c>
      <c r="W408" s="20">
        <v>-2.5468693</v>
      </c>
      <c r="Y408" s="23" t="str">
        <f t="shared" si="6"/>
        <v>increase</v>
      </c>
    </row>
    <row r="409" spans="1:25" s="23" customFormat="1" hidden="1" x14ac:dyDescent="0.35">
      <c r="A409" s="29" t="s">
        <v>626</v>
      </c>
      <c r="B409" s="29" t="s">
        <v>524</v>
      </c>
      <c r="C409" s="29" t="s">
        <v>1131</v>
      </c>
      <c r="D409" s="29" t="s">
        <v>627</v>
      </c>
      <c r="E409" s="29" t="str">
        <f>Yearly!$E$2</f>
        <v>UT</v>
      </c>
      <c r="F409" s="29">
        <v>30</v>
      </c>
      <c r="G409" s="29">
        <v>3</v>
      </c>
      <c r="H409" s="29" t="s">
        <v>16</v>
      </c>
      <c r="I409" s="29">
        <v>2</v>
      </c>
      <c r="J409" s="29">
        <v>42.4</v>
      </c>
      <c r="K409" s="29">
        <v>43.4</v>
      </c>
      <c r="L409" s="29">
        <v>40.200000000000003</v>
      </c>
      <c r="M409" s="29">
        <v>39.799999999999997</v>
      </c>
      <c r="N409" s="27">
        <v>38.350666666666669</v>
      </c>
      <c r="O409" s="27">
        <v>41.793818181818182</v>
      </c>
      <c r="P409" s="27">
        <v>37.559999999999995</v>
      </c>
      <c r="Q409" s="27">
        <v>38.946999999999996</v>
      </c>
      <c r="R409" s="47">
        <v>42.091799999999999</v>
      </c>
      <c r="S409" s="29" t="s">
        <v>9</v>
      </c>
      <c r="T409" s="43">
        <v>359723</v>
      </c>
      <c r="U409" s="29">
        <v>405537</v>
      </c>
      <c r="V409" s="20">
        <v>53.544916999999998</v>
      </c>
      <c r="W409" s="20">
        <v>-2.6092973000000002</v>
      </c>
      <c r="Y409" s="23" t="str">
        <f t="shared" si="6"/>
        <v>increase</v>
      </c>
    </row>
    <row r="410" spans="1:25" s="23" customFormat="1" hidden="1" x14ac:dyDescent="0.35">
      <c r="A410" s="29" t="s">
        <v>628</v>
      </c>
      <c r="B410" s="29" t="s">
        <v>524</v>
      </c>
      <c r="C410" s="29" t="s">
        <v>1132</v>
      </c>
      <c r="D410" s="29" t="s">
        <v>629</v>
      </c>
      <c r="E410" s="29" t="str">
        <f>Yearly!$E$2</f>
        <v>UT</v>
      </c>
      <c r="F410" s="29">
        <v>7</v>
      </c>
      <c r="G410" s="29">
        <v>1</v>
      </c>
      <c r="H410" s="29" t="s">
        <v>16</v>
      </c>
      <c r="I410" s="29">
        <v>2</v>
      </c>
      <c r="J410" s="29">
        <v>47.7</v>
      </c>
      <c r="K410" s="29">
        <v>42.8</v>
      </c>
      <c r="L410" s="29">
        <v>36.1</v>
      </c>
      <c r="M410" s="29">
        <v>41.2</v>
      </c>
      <c r="N410" s="27">
        <v>38.869090909090914</v>
      </c>
      <c r="O410" s="27">
        <v>38.981090909090902</v>
      </c>
      <c r="P410" s="27">
        <v>41.015333333333331</v>
      </c>
      <c r="Q410" s="27">
        <v>34.901499999999992</v>
      </c>
      <c r="R410" s="47">
        <v>37.339500000000008</v>
      </c>
      <c r="S410" s="29" t="s">
        <v>9</v>
      </c>
      <c r="T410" s="43">
        <v>357132</v>
      </c>
      <c r="U410" s="29">
        <v>398670</v>
      </c>
      <c r="V410" s="20">
        <v>53.482992000000003</v>
      </c>
      <c r="W410" s="20">
        <v>-2.6474538999999999</v>
      </c>
      <c r="Y410" s="23" t="str">
        <f t="shared" si="6"/>
        <v>increase</v>
      </c>
    </row>
    <row r="411" spans="1:25" s="23" customFormat="1" hidden="1" x14ac:dyDescent="0.35">
      <c r="A411" s="29" t="s">
        <v>630</v>
      </c>
      <c r="B411" s="29" t="s">
        <v>524</v>
      </c>
      <c r="C411" s="29" t="s">
        <v>1133</v>
      </c>
      <c r="D411" s="29" t="s">
        <v>631</v>
      </c>
      <c r="E411" s="29" t="str">
        <f>Yearly!$E$2</f>
        <v>UT</v>
      </c>
      <c r="F411" s="29">
        <v>0</v>
      </c>
      <c r="G411" s="29">
        <v>3</v>
      </c>
      <c r="H411" s="29" t="s">
        <v>16</v>
      </c>
      <c r="I411" s="29">
        <v>2</v>
      </c>
      <c r="J411" s="29">
        <v>38.9</v>
      </c>
      <c r="K411" s="29">
        <v>40.799999999999997</v>
      </c>
      <c r="L411" s="29">
        <v>37.299999999999997</v>
      </c>
      <c r="M411" s="29">
        <v>37.1</v>
      </c>
      <c r="N411" s="27">
        <v>35.585454545454539</v>
      </c>
      <c r="O411" s="27">
        <v>37.105250000000005</v>
      </c>
      <c r="P411" s="27">
        <v>34.034000000000006</v>
      </c>
      <c r="Q411" s="27">
        <v>34.974000000000004</v>
      </c>
      <c r="R411" s="27" t="s">
        <v>41</v>
      </c>
      <c r="S411" s="29" t="s">
        <v>9</v>
      </c>
      <c r="T411" s="43">
        <v>356833</v>
      </c>
      <c r="U411" s="29">
        <v>403150</v>
      </c>
      <c r="V411" s="20">
        <v>53.523232999999998</v>
      </c>
      <c r="W411" s="20">
        <v>-2.6525775999999999</v>
      </c>
      <c r="Y411" s="23" t="str">
        <f t="shared" si="6"/>
        <v>increase</v>
      </c>
    </row>
    <row r="412" spans="1:25" s="23" customFormat="1" hidden="1" x14ac:dyDescent="0.35">
      <c r="A412" s="29" t="s">
        <v>632</v>
      </c>
      <c r="B412" s="29" t="s">
        <v>524</v>
      </c>
      <c r="C412" s="29" t="s">
        <v>1134</v>
      </c>
      <c r="D412" s="29" t="s">
        <v>633</v>
      </c>
      <c r="E412" s="29" t="str">
        <f>Yearly!$E$3</f>
        <v>UB</v>
      </c>
      <c r="F412" s="29">
        <v>0</v>
      </c>
      <c r="G412" s="29" t="s">
        <v>530</v>
      </c>
      <c r="H412" s="29" t="s">
        <v>9</v>
      </c>
      <c r="I412" s="29">
        <v>2.5</v>
      </c>
      <c r="J412" s="29">
        <v>27.4</v>
      </c>
      <c r="K412" s="29">
        <v>24.8</v>
      </c>
      <c r="L412" s="29">
        <v>22.2</v>
      </c>
      <c r="M412" s="29">
        <v>22.7</v>
      </c>
      <c r="N412" s="27">
        <v>22.130181818181818</v>
      </c>
      <c r="O412" s="10">
        <v>24.676166666666674</v>
      </c>
      <c r="P412" s="10">
        <v>22.152000000000001</v>
      </c>
      <c r="Q412" s="10">
        <v>21.889199999999995</v>
      </c>
      <c r="R412" s="47">
        <v>27.923250000000007</v>
      </c>
      <c r="S412" s="29" t="s">
        <v>16</v>
      </c>
      <c r="T412" s="43">
        <v>357812</v>
      </c>
      <c r="U412" s="29">
        <v>406021</v>
      </c>
      <c r="V412" s="20">
        <v>53.549117000000003</v>
      </c>
      <c r="W412" s="20">
        <v>-2.6381999999999999</v>
      </c>
      <c r="Y412" s="23" t="str">
        <f t="shared" si="6"/>
        <v>increase</v>
      </c>
    </row>
    <row r="413" spans="1:25" s="23" customFormat="1" hidden="1" x14ac:dyDescent="0.35">
      <c r="A413" s="29" t="s">
        <v>634</v>
      </c>
      <c r="B413" s="29" t="s">
        <v>524</v>
      </c>
      <c r="C413" s="29" t="s">
        <v>1135</v>
      </c>
      <c r="D413" s="29" t="s">
        <v>633</v>
      </c>
      <c r="E413" s="29" t="str">
        <f>Yearly!$E$3</f>
        <v>UB</v>
      </c>
      <c r="F413" s="29">
        <v>0</v>
      </c>
      <c r="G413" s="29" t="s">
        <v>530</v>
      </c>
      <c r="H413" s="29" t="s">
        <v>9</v>
      </c>
      <c r="I413" s="29">
        <v>2.5</v>
      </c>
      <c r="J413" s="29">
        <v>27.4</v>
      </c>
      <c r="K413" s="29">
        <v>25</v>
      </c>
      <c r="L413" s="29">
        <v>21.4</v>
      </c>
      <c r="M413" s="29" t="s">
        <v>22</v>
      </c>
      <c r="N413" s="27">
        <v>22.496727272727274</v>
      </c>
      <c r="O413" s="10">
        <v>22.750000000000004</v>
      </c>
      <c r="P413" s="10">
        <v>22.071999999999996</v>
      </c>
      <c r="Q413" s="10">
        <v>22.397666666666669</v>
      </c>
      <c r="R413" s="47">
        <v>29.1555</v>
      </c>
      <c r="S413" s="29" t="s">
        <v>16</v>
      </c>
      <c r="T413" s="43">
        <v>357812</v>
      </c>
      <c r="U413" s="29">
        <v>406021</v>
      </c>
      <c r="V413" s="20">
        <v>53.549117000000003</v>
      </c>
      <c r="W413" s="20">
        <v>-2.6381999999999999</v>
      </c>
      <c r="Y413" s="23" t="str">
        <f t="shared" si="6"/>
        <v>increase</v>
      </c>
    </row>
    <row r="414" spans="1:25" s="23" customFormat="1" hidden="1" x14ac:dyDescent="0.35">
      <c r="A414" s="29" t="s">
        <v>635</v>
      </c>
      <c r="B414" s="29" t="s">
        <v>524</v>
      </c>
      <c r="C414" s="29" t="s">
        <v>1136</v>
      </c>
      <c r="D414" s="29" t="s">
        <v>633</v>
      </c>
      <c r="E414" s="29" t="str">
        <f>Yearly!$E$3</f>
        <v>UB</v>
      </c>
      <c r="F414" s="29">
        <v>0</v>
      </c>
      <c r="G414" s="29" t="s">
        <v>530</v>
      </c>
      <c r="H414" s="29" t="s">
        <v>9</v>
      </c>
      <c r="I414" s="29">
        <v>2.5</v>
      </c>
      <c r="J414" s="29">
        <v>27.4</v>
      </c>
      <c r="K414" s="29">
        <v>25.1</v>
      </c>
      <c r="L414" s="29">
        <v>20.8</v>
      </c>
      <c r="M414" s="29" t="s">
        <v>22</v>
      </c>
      <c r="N414" s="27">
        <v>22.176000000000002</v>
      </c>
      <c r="O414" s="10">
        <v>23.455250000000003</v>
      </c>
      <c r="P414" s="10">
        <v>23.631999999999994</v>
      </c>
      <c r="Q414" s="10">
        <v>22.959299999999999</v>
      </c>
      <c r="R414" s="47">
        <v>28.636250000000004</v>
      </c>
      <c r="S414" s="29" t="s">
        <v>16</v>
      </c>
      <c r="T414" s="43">
        <v>357812</v>
      </c>
      <c r="U414" s="29">
        <v>406021</v>
      </c>
      <c r="V414" s="20">
        <v>53.549117000000003</v>
      </c>
      <c r="W414" s="20">
        <v>-2.6381999999999999</v>
      </c>
      <c r="Y414" s="23" t="str">
        <f t="shared" si="6"/>
        <v>increase</v>
      </c>
    </row>
    <row r="415" spans="1:25" s="23" customFormat="1" hidden="1" x14ac:dyDescent="0.35">
      <c r="A415" s="29" t="s">
        <v>636</v>
      </c>
      <c r="B415" s="29" t="s">
        <v>524</v>
      </c>
      <c r="C415" s="29" t="s">
        <v>1137</v>
      </c>
      <c r="D415" s="29" t="s">
        <v>637</v>
      </c>
      <c r="E415" s="29" t="str">
        <f>Yearly!$E$2</f>
        <v>UT</v>
      </c>
      <c r="F415" s="29">
        <v>35</v>
      </c>
      <c r="G415" s="29">
        <v>1</v>
      </c>
      <c r="H415" s="29" t="s">
        <v>16</v>
      </c>
      <c r="I415" s="29">
        <v>2</v>
      </c>
      <c r="J415" s="29">
        <v>30</v>
      </c>
      <c r="K415" s="29">
        <v>30.9</v>
      </c>
      <c r="L415" s="29">
        <v>39.799999999999997</v>
      </c>
      <c r="M415" s="29">
        <v>26</v>
      </c>
      <c r="N415" s="27">
        <v>29.783999999999992</v>
      </c>
      <c r="O415" s="10">
        <v>29.949111111111112</v>
      </c>
      <c r="P415" s="10">
        <v>29.071999999999996</v>
      </c>
      <c r="Q415" s="10">
        <v>29.722363636363635</v>
      </c>
      <c r="R415" s="47">
        <v>31.675800000000002</v>
      </c>
      <c r="S415" s="29" t="s">
        <v>9</v>
      </c>
      <c r="T415" s="43">
        <v>358787</v>
      </c>
      <c r="U415" s="29">
        <v>405933</v>
      </c>
      <c r="V415" s="20">
        <v>53.548403</v>
      </c>
      <c r="W415" s="20">
        <v>-2.6234739999999999</v>
      </c>
      <c r="Y415" s="23" t="str">
        <f t="shared" si="6"/>
        <v>increase</v>
      </c>
    </row>
    <row r="416" spans="1:25" s="23" customFormat="1" hidden="1" x14ac:dyDescent="0.35">
      <c r="A416" s="29" t="s">
        <v>638</v>
      </c>
      <c r="B416" s="29" t="s">
        <v>524</v>
      </c>
      <c r="C416" s="29" t="s">
        <v>1138</v>
      </c>
      <c r="D416" s="29" t="s">
        <v>639</v>
      </c>
      <c r="E416" s="29" t="str">
        <f>Yearly!$E$2</f>
        <v>UT</v>
      </c>
      <c r="F416" s="29">
        <v>3</v>
      </c>
      <c r="G416" s="29">
        <v>3</v>
      </c>
      <c r="H416" s="29" t="s">
        <v>16</v>
      </c>
      <c r="I416" s="29">
        <v>2</v>
      </c>
      <c r="J416" s="29">
        <v>47.7</v>
      </c>
      <c r="K416" s="29">
        <v>47.7</v>
      </c>
      <c r="L416" s="29">
        <v>27</v>
      </c>
      <c r="M416" s="29">
        <v>42.1</v>
      </c>
      <c r="N416" s="27">
        <v>41.121818181818178</v>
      </c>
      <c r="O416" s="10">
        <v>41.731083333333345</v>
      </c>
      <c r="P416" s="10">
        <v>41.565333333333328</v>
      </c>
      <c r="Q416" s="10">
        <v>37.315750000000008</v>
      </c>
      <c r="R416" s="47">
        <v>39.408750000000005</v>
      </c>
      <c r="S416" s="29" t="s">
        <v>9</v>
      </c>
      <c r="T416" s="43">
        <v>362137</v>
      </c>
      <c r="U416" s="29">
        <v>399948</v>
      </c>
      <c r="V416" s="20">
        <v>53.494864</v>
      </c>
      <c r="W416" s="20">
        <v>-2.5721916999999999</v>
      </c>
      <c r="Y416" s="23" t="str">
        <f t="shared" si="6"/>
        <v>increase</v>
      </c>
    </row>
    <row r="417" spans="1:84" s="23" customFormat="1" hidden="1" x14ac:dyDescent="0.35">
      <c r="A417" s="29" t="s">
        <v>640</v>
      </c>
      <c r="B417" s="29" t="s">
        <v>524</v>
      </c>
      <c r="C417" s="29" t="s">
        <v>1139</v>
      </c>
      <c r="D417" s="29" t="s">
        <v>641</v>
      </c>
      <c r="E417" s="29" t="str">
        <f>Yearly!$E$2</f>
        <v>UT</v>
      </c>
      <c r="F417" s="29">
        <v>0</v>
      </c>
      <c r="G417" s="29">
        <v>14</v>
      </c>
      <c r="H417" s="29" t="s">
        <v>16</v>
      </c>
      <c r="I417" s="29">
        <v>2</v>
      </c>
      <c r="J417" s="29">
        <v>32.700000000000003</v>
      </c>
      <c r="K417" s="29">
        <v>32.799999999999997</v>
      </c>
      <c r="L417" s="29">
        <v>29.8</v>
      </c>
      <c r="M417" s="29">
        <v>28.1</v>
      </c>
      <c r="N417" s="27">
        <v>32.373599999999996</v>
      </c>
      <c r="O417" s="10">
        <v>33.901636363636371</v>
      </c>
      <c r="P417" s="10">
        <v>27.17</v>
      </c>
      <c r="Q417" s="10">
        <v>25.433</v>
      </c>
      <c r="R417" s="47">
        <v>25.861750000000001</v>
      </c>
      <c r="S417" s="29" t="s">
        <v>9</v>
      </c>
      <c r="T417" s="43">
        <v>353896</v>
      </c>
      <c r="U417" s="29">
        <v>408518</v>
      </c>
      <c r="V417" s="20">
        <v>53.571229000000002</v>
      </c>
      <c r="W417" s="20">
        <v>-2.6976675999999999</v>
      </c>
      <c r="Y417" s="23" t="str">
        <f t="shared" si="6"/>
        <v>increase</v>
      </c>
    </row>
    <row r="418" spans="1:84" s="23" customFormat="1" hidden="1" x14ac:dyDescent="0.35">
      <c r="A418" s="29" t="s">
        <v>642</v>
      </c>
      <c r="B418" s="29" t="s">
        <v>524</v>
      </c>
      <c r="C418" s="29" t="s">
        <v>1140</v>
      </c>
      <c r="D418" s="29" t="s">
        <v>643</v>
      </c>
      <c r="E418" s="29" t="str">
        <f>Yearly!$E$2</f>
        <v>UT</v>
      </c>
      <c r="F418" s="29">
        <v>3</v>
      </c>
      <c r="G418" s="29">
        <v>17</v>
      </c>
      <c r="H418" s="29" t="s">
        <v>16</v>
      </c>
      <c r="I418" s="29">
        <v>2</v>
      </c>
      <c r="J418" s="29">
        <v>34.4</v>
      </c>
      <c r="K418" s="29">
        <v>37.200000000000003</v>
      </c>
      <c r="L418" s="29">
        <v>33.1</v>
      </c>
      <c r="M418" s="29">
        <v>32</v>
      </c>
      <c r="N418" s="27">
        <v>33.370909090909088</v>
      </c>
      <c r="O418" s="10">
        <v>33.867166666666662</v>
      </c>
      <c r="P418" s="10">
        <v>31.57</v>
      </c>
      <c r="Q418" s="10">
        <v>28.920249999999999</v>
      </c>
      <c r="R418" s="47">
        <v>30.318000000000001</v>
      </c>
      <c r="S418" s="29" t="s">
        <v>9</v>
      </c>
      <c r="T418" s="43">
        <v>370612</v>
      </c>
      <c r="U418" s="29">
        <v>400586</v>
      </c>
      <c r="V418" s="20">
        <v>53.501142000000002</v>
      </c>
      <c r="W418" s="20">
        <v>-2.4445098000000001</v>
      </c>
      <c r="Y418" s="23" t="str">
        <f t="shared" si="6"/>
        <v>increase</v>
      </c>
    </row>
    <row r="419" spans="1:84" s="23" customFormat="1" hidden="1" x14ac:dyDescent="0.35">
      <c r="A419" s="29" t="s">
        <v>644</v>
      </c>
      <c r="B419" s="29" t="s">
        <v>524</v>
      </c>
      <c r="C419" s="29" t="s">
        <v>1141</v>
      </c>
      <c r="D419" s="29" t="s">
        <v>645</v>
      </c>
      <c r="E419" s="29" t="str">
        <f>Yearly!$E$2</f>
        <v>UT</v>
      </c>
      <c r="F419" s="29">
        <v>0</v>
      </c>
      <c r="G419" s="29">
        <v>3</v>
      </c>
      <c r="H419" s="29" t="s">
        <v>16</v>
      </c>
      <c r="I419" s="29">
        <v>2</v>
      </c>
      <c r="J419" s="29">
        <v>36.200000000000003</v>
      </c>
      <c r="K419" s="29">
        <v>37.799999999999997</v>
      </c>
      <c r="L419" s="29">
        <v>32.799999999999997</v>
      </c>
      <c r="M419" s="29">
        <v>33.9</v>
      </c>
      <c r="N419" s="27">
        <v>33.835199999999993</v>
      </c>
      <c r="O419" s="10">
        <v>35.459666666666671</v>
      </c>
      <c r="P419" s="10">
        <v>33.88000000000001</v>
      </c>
      <c r="Q419" s="10">
        <v>33.045499999999997</v>
      </c>
      <c r="R419" s="47">
        <v>34.4</v>
      </c>
      <c r="S419" s="29" t="s">
        <v>9</v>
      </c>
      <c r="T419" s="43">
        <v>364025</v>
      </c>
      <c r="U419" s="29">
        <v>403080</v>
      </c>
      <c r="V419" s="20">
        <v>53.523147000000002</v>
      </c>
      <c r="W419" s="20">
        <v>-2.5440952000000001</v>
      </c>
      <c r="X419" s="25"/>
      <c r="Y419" s="23" t="str">
        <f t="shared" si="6"/>
        <v>increase</v>
      </c>
    </row>
    <row r="420" spans="1:84" s="23" customFormat="1" hidden="1" x14ac:dyDescent="0.35">
      <c r="A420" s="29" t="s">
        <v>646</v>
      </c>
      <c r="B420" s="29" t="s">
        <v>524</v>
      </c>
      <c r="C420" s="29" t="s">
        <v>1142</v>
      </c>
      <c r="D420" s="29" t="s">
        <v>647</v>
      </c>
      <c r="E420" s="29" t="s">
        <v>15</v>
      </c>
      <c r="F420" s="29">
        <v>0</v>
      </c>
      <c r="G420" s="29">
        <v>6</v>
      </c>
      <c r="H420" s="29" t="s">
        <v>16</v>
      </c>
      <c r="I420" s="29">
        <v>2</v>
      </c>
      <c r="J420" s="29" t="s">
        <v>22</v>
      </c>
      <c r="K420" s="29" t="s">
        <v>22</v>
      </c>
      <c r="L420" s="29" t="s">
        <v>22</v>
      </c>
      <c r="M420" s="29" t="s">
        <v>22</v>
      </c>
      <c r="N420" s="27" t="s">
        <v>22</v>
      </c>
      <c r="O420" s="10" t="s">
        <v>22</v>
      </c>
      <c r="P420" s="10">
        <v>26.869333333333334</v>
      </c>
      <c r="Q420" s="10">
        <v>27.513749999999998</v>
      </c>
      <c r="R420" s="47">
        <v>28.667249999999996</v>
      </c>
      <c r="S420" s="29" t="s">
        <v>16</v>
      </c>
      <c r="T420" s="43">
        <v>356928</v>
      </c>
      <c r="U420" s="29">
        <v>404982</v>
      </c>
      <c r="V420" s="20">
        <v>53.539706000000002</v>
      </c>
      <c r="W420" s="20">
        <v>-2.6513974999999999</v>
      </c>
      <c r="Y420" s="23" t="str">
        <f t="shared" si="6"/>
        <v>increase</v>
      </c>
    </row>
    <row r="421" spans="1:84" s="23" customFormat="1" hidden="1" x14ac:dyDescent="0.35">
      <c r="A421" s="29" t="s">
        <v>648</v>
      </c>
      <c r="B421" s="29" t="s">
        <v>524</v>
      </c>
      <c r="C421" s="29" t="s">
        <v>1143</v>
      </c>
      <c r="D421" s="29" t="s">
        <v>649</v>
      </c>
      <c r="E421" s="29" t="str">
        <f>Yearly!$E$2</f>
        <v>UT</v>
      </c>
      <c r="F421" s="29">
        <v>0</v>
      </c>
      <c r="G421" s="29">
        <v>5</v>
      </c>
      <c r="H421" s="29" t="s">
        <v>16</v>
      </c>
      <c r="I421" s="29">
        <v>2</v>
      </c>
      <c r="J421" s="29">
        <v>41.5</v>
      </c>
      <c r="K421" s="29">
        <v>38</v>
      </c>
      <c r="L421" s="29">
        <v>25.7</v>
      </c>
      <c r="M421" s="29">
        <v>35.6</v>
      </c>
      <c r="N421" s="27">
        <v>34.913454545454535</v>
      </c>
      <c r="O421" s="10">
        <v>36.908083333333337</v>
      </c>
      <c r="P421" s="10">
        <v>34.980000000000004</v>
      </c>
      <c r="Q421" s="10">
        <v>32.697500000000005</v>
      </c>
      <c r="R421" s="47">
        <v>33.069250000000004</v>
      </c>
      <c r="S421" s="29" t="s">
        <v>9</v>
      </c>
      <c r="T421" s="43">
        <v>368244</v>
      </c>
      <c r="U421" s="29">
        <v>402563</v>
      </c>
      <c r="V421" s="20">
        <v>53.518773000000003</v>
      </c>
      <c r="W421" s="20">
        <v>-2.4804084</v>
      </c>
      <c r="Y421" s="23" t="str">
        <f t="shared" si="6"/>
        <v>increase</v>
      </c>
    </row>
    <row r="422" spans="1:84" hidden="1" x14ac:dyDescent="0.35">
      <c r="A422" s="29" t="s">
        <v>650</v>
      </c>
      <c r="B422" s="29" t="s">
        <v>524</v>
      </c>
      <c r="C422" s="29" t="s">
        <v>1144</v>
      </c>
      <c r="D422" s="29" t="s">
        <v>651</v>
      </c>
      <c r="E422" s="29" t="str">
        <f>Yearly!$E$2</f>
        <v>UT</v>
      </c>
      <c r="F422" s="29">
        <v>0</v>
      </c>
      <c r="G422" s="29">
        <v>4</v>
      </c>
      <c r="H422" s="29" t="s">
        <v>16</v>
      </c>
      <c r="I422" s="29">
        <v>2</v>
      </c>
      <c r="J422" s="29">
        <v>33.6</v>
      </c>
      <c r="K422" s="29">
        <v>32.1</v>
      </c>
      <c r="L422" s="29">
        <v>26.7</v>
      </c>
      <c r="M422" s="29">
        <v>28.6</v>
      </c>
      <c r="N422" s="27">
        <v>28.098000000000003</v>
      </c>
      <c r="O422" s="10">
        <v>30.522916666666667</v>
      </c>
      <c r="P422" s="10">
        <v>28.629333333333339</v>
      </c>
      <c r="Q422" s="10">
        <v>26.368909090909089</v>
      </c>
      <c r="R422" s="47">
        <v>28.102909090909098</v>
      </c>
      <c r="S422" s="29" t="s">
        <v>16</v>
      </c>
      <c r="T422" s="29">
        <v>355979</v>
      </c>
      <c r="U422" s="29">
        <v>410362</v>
      </c>
      <c r="V422" s="20">
        <v>53.587980999999999</v>
      </c>
      <c r="W422" s="20">
        <v>-2.6664762</v>
      </c>
      <c r="X422" s="25"/>
      <c r="Y422" s="23" t="str">
        <f t="shared" si="6"/>
        <v>increase</v>
      </c>
      <c r="Z422" s="23"/>
      <c r="AA422" s="23"/>
      <c r="AB422" s="23"/>
      <c r="AC422" s="23"/>
      <c r="AD422" s="23"/>
      <c r="AE422" s="23"/>
      <c r="AF422" s="23"/>
      <c r="AG422" s="23"/>
      <c r="AH422" s="23"/>
      <c r="AI422" s="23"/>
      <c r="AJ422" s="23"/>
      <c r="AK422" s="23"/>
      <c r="AL422" s="23"/>
      <c r="AM422" s="23"/>
      <c r="AN422" s="23"/>
      <c r="AO422" s="23"/>
      <c r="AP422" s="23"/>
      <c r="AQ422" s="23"/>
      <c r="AR422" s="23"/>
      <c r="AS422" s="23"/>
      <c r="AT422" s="23"/>
      <c r="AU422" s="23"/>
      <c r="AV422" s="23"/>
      <c r="AW422" s="23"/>
      <c r="AX422" s="23"/>
      <c r="AY422" s="23"/>
      <c r="AZ422" s="23"/>
      <c r="BA422" s="23"/>
      <c r="BB422" s="23"/>
      <c r="BC422" s="23"/>
      <c r="BD422" s="23"/>
      <c r="BE422" s="23"/>
      <c r="BF422" s="23"/>
      <c r="BG422" s="23"/>
      <c r="BH422" s="23"/>
      <c r="BI422" s="23"/>
      <c r="BJ422" s="23"/>
      <c r="BK422" s="23"/>
      <c r="BL422" s="23"/>
      <c r="BM422" s="23"/>
      <c r="BN422" s="23"/>
      <c r="BO422" s="23"/>
      <c r="BP422" s="23"/>
      <c r="BQ422" s="23"/>
      <c r="BR422" s="23"/>
      <c r="BS422" s="23"/>
      <c r="BT422" s="23"/>
      <c r="BU422" s="23"/>
      <c r="BV422" s="23"/>
      <c r="BW422" s="23"/>
      <c r="BX422" s="23"/>
      <c r="BY422" s="23"/>
      <c r="BZ422" s="23"/>
      <c r="CA422" s="23"/>
      <c r="CB422" s="23"/>
      <c r="CC422" s="23"/>
      <c r="CD422" s="23"/>
      <c r="CE422" s="23"/>
      <c r="CF422" s="23"/>
    </row>
    <row r="423" spans="1:84" x14ac:dyDescent="0.35">
      <c r="K423" s="23"/>
      <c r="L423" s="23"/>
      <c r="M423" s="23"/>
      <c r="N423" s="23"/>
      <c r="O423" s="24"/>
      <c r="P423" s="24"/>
      <c r="Q423" s="24"/>
      <c r="R423" s="24"/>
      <c r="S423" s="23"/>
      <c r="T423" s="23"/>
      <c r="V423" s="22"/>
      <c r="W423" s="22"/>
      <c r="X423" s="23"/>
      <c r="Y423" s="23"/>
      <c r="Z423" s="23"/>
      <c r="AA423" s="23"/>
      <c r="AB423" s="23"/>
      <c r="AC423" s="23"/>
      <c r="AD423" s="23"/>
      <c r="AE423" s="23"/>
      <c r="AF423" s="23"/>
      <c r="AG423" s="23"/>
      <c r="AH423" s="23"/>
      <c r="AI423" s="23"/>
      <c r="AJ423" s="23"/>
      <c r="AK423" s="23"/>
      <c r="AL423" s="23"/>
      <c r="AM423" s="23"/>
      <c r="AN423" s="23"/>
      <c r="AO423" s="23"/>
      <c r="AP423" s="23"/>
      <c r="AQ423" s="23"/>
      <c r="AR423" s="23"/>
      <c r="AS423" s="23"/>
      <c r="AT423" s="23"/>
      <c r="AU423" s="23"/>
      <c r="AV423" s="23"/>
      <c r="AW423" s="23"/>
      <c r="AX423" s="23"/>
      <c r="AY423" s="23"/>
      <c r="AZ423" s="23"/>
      <c r="BA423" s="23"/>
      <c r="BB423" s="23"/>
      <c r="BC423" s="23"/>
      <c r="BD423" s="23"/>
      <c r="BE423" s="23"/>
      <c r="BF423" s="23"/>
      <c r="BG423" s="23"/>
      <c r="BH423" s="23"/>
      <c r="BI423" s="23"/>
      <c r="BJ423" s="23"/>
      <c r="BK423" s="23"/>
      <c r="BL423" s="23"/>
      <c r="BM423" s="23"/>
      <c r="BN423" s="23"/>
      <c r="BO423" s="23"/>
      <c r="BP423" s="23"/>
      <c r="BQ423" s="23"/>
      <c r="BR423" s="23"/>
      <c r="BS423" s="23"/>
      <c r="BT423" s="23"/>
      <c r="BU423" s="23"/>
      <c r="BV423" s="23"/>
      <c r="BW423" s="23"/>
      <c r="BX423" s="23"/>
      <c r="BY423" s="23"/>
      <c r="BZ423" s="23"/>
      <c r="CA423" s="23"/>
      <c r="CB423" s="23"/>
      <c r="CC423" s="23"/>
      <c r="CD423" s="23"/>
      <c r="CE423" s="23"/>
      <c r="CF423" s="23"/>
    </row>
    <row r="424" spans="1:84" x14ac:dyDescent="0.35">
      <c r="A424" s="1"/>
      <c r="K424" s="23"/>
      <c r="L424" s="23"/>
      <c r="M424" s="23"/>
      <c r="N424" s="23"/>
      <c r="O424" s="24"/>
      <c r="P424" s="24"/>
      <c r="Q424" s="24"/>
      <c r="R424" s="24"/>
      <c r="S424" s="23"/>
      <c r="T424" s="23"/>
      <c r="V424" s="22"/>
      <c r="W424" s="22"/>
      <c r="X424" s="23"/>
      <c r="Y424" s="23"/>
      <c r="Z424" s="23"/>
      <c r="AA424" s="23"/>
      <c r="AB424" s="23"/>
      <c r="AC424" s="23"/>
      <c r="AD424" s="23"/>
      <c r="AE424" s="23"/>
      <c r="AF424" s="23"/>
      <c r="AG424" s="23"/>
      <c r="AH424" s="23"/>
      <c r="AI424" s="23"/>
      <c r="AJ424" s="23"/>
      <c r="AK424" s="23"/>
      <c r="AL424" s="23"/>
      <c r="AM424" s="23"/>
      <c r="AN424" s="23"/>
      <c r="AO424" s="23"/>
      <c r="AP424" s="23"/>
      <c r="AQ424" s="23"/>
      <c r="AR424" s="23"/>
      <c r="AS424" s="23"/>
      <c r="AT424" s="23"/>
      <c r="AU424" s="23"/>
      <c r="AV424" s="23"/>
      <c r="AW424" s="23"/>
      <c r="AX424" s="23"/>
      <c r="AY424" s="23"/>
      <c r="AZ424" s="23"/>
      <c r="BA424" s="23"/>
      <c r="BB424" s="23"/>
      <c r="BC424" s="23"/>
      <c r="BD424" s="23"/>
      <c r="BE424" s="23"/>
      <c r="BF424" s="23"/>
      <c r="BG424" s="23"/>
      <c r="BH424" s="23"/>
      <c r="BI424" s="23"/>
      <c r="BJ424" s="23"/>
      <c r="BK424" s="23"/>
      <c r="BL424" s="23"/>
      <c r="BM424" s="23"/>
      <c r="BN424" s="23"/>
      <c r="BO424" s="23"/>
      <c r="BP424" s="23"/>
      <c r="BQ424" s="23"/>
      <c r="BR424" s="23"/>
      <c r="BS424" s="23"/>
      <c r="BT424" s="23"/>
      <c r="BU424" s="23"/>
      <c r="BV424" s="23"/>
      <c r="BW424" s="23"/>
      <c r="BX424" s="23"/>
      <c r="BY424" s="23"/>
      <c r="BZ424" s="23"/>
      <c r="CA424" s="23"/>
      <c r="CB424" s="23"/>
      <c r="CC424" s="23"/>
      <c r="CD424" s="23"/>
      <c r="CE424" s="23"/>
      <c r="CF424" s="23"/>
    </row>
    <row r="425" spans="1:84" x14ac:dyDescent="0.35">
      <c r="A425" s="1"/>
      <c r="K425" s="23"/>
      <c r="L425" s="23"/>
      <c r="M425" s="23"/>
      <c r="N425" s="23"/>
      <c r="O425" s="24"/>
      <c r="P425" s="24"/>
      <c r="Q425" s="24"/>
      <c r="R425" s="24"/>
      <c r="S425" s="23"/>
      <c r="T425" s="23"/>
      <c r="V425" s="22"/>
      <c r="W425" s="22"/>
      <c r="X425" s="23"/>
      <c r="Y425" s="23"/>
      <c r="Z425" s="23"/>
      <c r="AA425" s="23"/>
      <c r="AB425" s="23"/>
      <c r="AC425" s="23"/>
      <c r="AD425" s="23"/>
      <c r="AE425" s="23"/>
      <c r="AF425" s="23"/>
      <c r="AG425" s="23"/>
      <c r="AH425" s="23"/>
      <c r="AI425" s="23"/>
      <c r="AJ425" s="23"/>
      <c r="AK425" s="23"/>
      <c r="AL425" s="23"/>
      <c r="AM425" s="23"/>
      <c r="AN425" s="23"/>
      <c r="AO425" s="23"/>
      <c r="AP425" s="23"/>
      <c r="AQ425" s="23"/>
      <c r="AR425" s="23"/>
      <c r="AS425" s="23"/>
      <c r="AT425" s="23"/>
      <c r="AU425" s="23"/>
      <c r="AV425" s="23"/>
      <c r="AW425" s="23"/>
      <c r="AX425" s="23"/>
      <c r="AY425" s="23"/>
      <c r="AZ425" s="23"/>
      <c r="BA425" s="23"/>
      <c r="BB425" s="23"/>
      <c r="BC425" s="23"/>
      <c r="BD425" s="23"/>
      <c r="BE425" s="23"/>
      <c r="BF425" s="23"/>
      <c r="BG425" s="23"/>
      <c r="BH425" s="23"/>
      <c r="BI425" s="23"/>
      <c r="BJ425" s="23"/>
      <c r="BK425" s="23"/>
      <c r="BL425" s="23"/>
      <c r="BM425" s="23"/>
      <c r="BN425" s="23"/>
      <c r="BO425" s="23"/>
      <c r="BP425" s="23"/>
      <c r="BQ425" s="23"/>
      <c r="BR425" s="23"/>
      <c r="BS425" s="23"/>
      <c r="BT425" s="23"/>
      <c r="BU425" s="23"/>
      <c r="BV425" s="23"/>
      <c r="BW425" s="23"/>
      <c r="BX425" s="23"/>
      <c r="BY425" s="23"/>
      <c r="BZ425" s="23"/>
      <c r="CA425" s="23"/>
      <c r="CB425" s="23"/>
      <c r="CC425" s="23"/>
      <c r="CD425" s="23"/>
      <c r="CE425" s="23"/>
      <c r="CF425" s="23"/>
    </row>
    <row r="426" spans="1:84" x14ac:dyDescent="0.35">
      <c r="K426" s="23"/>
      <c r="L426" s="23"/>
      <c r="M426" s="23"/>
      <c r="N426" s="23"/>
      <c r="O426" s="24"/>
      <c r="P426" s="24"/>
      <c r="Q426" s="24"/>
      <c r="R426" s="24"/>
      <c r="S426" s="23"/>
      <c r="T426" s="23"/>
      <c r="V426" s="22"/>
      <c r="W426" s="22"/>
      <c r="X426" s="23"/>
      <c r="Y426" s="23"/>
      <c r="Z426" s="23"/>
      <c r="AA426" s="23"/>
      <c r="AB426" s="23"/>
      <c r="AC426" s="23"/>
      <c r="AD426" s="23"/>
      <c r="AE426" s="23"/>
      <c r="AF426" s="23"/>
      <c r="AG426" s="23"/>
      <c r="AH426" s="23"/>
      <c r="AI426" s="23"/>
      <c r="AJ426" s="23"/>
      <c r="AK426" s="23"/>
      <c r="AL426" s="23"/>
      <c r="AM426" s="23"/>
      <c r="AN426" s="23"/>
      <c r="AO426" s="23"/>
      <c r="AP426" s="23"/>
      <c r="AQ426" s="23"/>
      <c r="AR426" s="23"/>
      <c r="AS426" s="23"/>
      <c r="AT426" s="23"/>
      <c r="AU426" s="23"/>
      <c r="AV426" s="23"/>
      <c r="AW426" s="23"/>
      <c r="AX426" s="23"/>
      <c r="AY426" s="23"/>
      <c r="AZ426" s="23"/>
      <c r="BA426" s="23"/>
      <c r="BB426" s="23"/>
      <c r="BC426" s="23"/>
      <c r="BD426" s="23"/>
      <c r="BE426" s="23"/>
      <c r="BF426" s="23"/>
      <c r="BG426" s="23"/>
      <c r="BH426" s="23"/>
      <c r="BI426" s="23"/>
      <c r="BJ426" s="23"/>
      <c r="BK426" s="23"/>
      <c r="BL426" s="23"/>
      <c r="BM426" s="23"/>
      <c r="BN426" s="23"/>
      <c r="BO426" s="23"/>
      <c r="BP426" s="23"/>
      <c r="BQ426" s="23"/>
      <c r="BR426" s="23"/>
      <c r="BS426" s="23"/>
      <c r="BT426" s="23"/>
      <c r="BU426" s="23"/>
      <c r="BV426" s="23"/>
      <c r="BW426" s="23"/>
      <c r="BX426" s="23"/>
      <c r="BY426" s="23"/>
      <c r="BZ426" s="23"/>
      <c r="CA426" s="23"/>
      <c r="CB426" s="23"/>
      <c r="CC426" s="23"/>
      <c r="CD426" s="23"/>
      <c r="CE426" s="23"/>
      <c r="CF426" s="23"/>
    </row>
    <row r="427" spans="1:84" x14ac:dyDescent="0.35">
      <c r="K427" s="23"/>
      <c r="L427" s="23"/>
      <c r="M427" s="23"/>
      <c r="N427" s="23"/>
      <c r="O427" s="24"/>
      <c r="P427" s="24"/>
      <c r="Q427" s="24"/>
      <c r="R427" s="24"/>
      <c r="S427" s="23"/>
      <c r="T427" s="23"/>
      <c r="V427" s="22"/>
      <c r="W427" s="22"/>
      <c r="X427" s="23"/>
      <c r="Y427" s="23"/>
      <c r="Z427" s="23"/>
      <c r="AA427" s="23"/>
      <c r="AB427" s="23"/>
      <c r="AC427" s="23"/>
      <c r="AD427" s="23"/>
      <c r="AE427" s="23"/>
      <c r="AF427" s="23"/>
      <c r="AG427" s="23"/>
      <c r="AH427" s="23"/>
      <c r="AI427" s="23"/>
      <c r="AJ427" s="23"/>
      <c r="AK427" s="23"/>
      <c r="AL427" s="23"/>
      <c r="AM427" s="23"/>
      <c r="AN427" s="23"/>
      <c r="AO427" s="23"/>
      <c r="AP427" s="23"/>
      <c r="AQ427" s="23"/>
      <c r="AR427" s="23"/>
      <c r="AS427" s="23"/>
      <c r="AT427" s="23"/>
      <c r="AU427" s="23"/>
      <c r="AV427" s="23"/>
      <c r="AW427" s="23"/>
      <c r="AX427" s="23"/>
      <c r="AY427" s="23"/>
      <c r="AZ427" s="23"/>
      <c r="BA427" s="23"/>
      <c r="BB427" s="23"/>
      <c r="BC427" s="23"/>
      <c r="BD427" s="23"/>
      <c r="BE427" s="23"/>
      <c r="BF427" s="23"/>
      <c r="BG427" s="23"/>
      <c r="BH427" s="23"/>
      <c r="BI427" s="23"/>
      <c r="BJ427" s="23"/>
      <c r="BK427" s="23"/>
      <c r="BL427" s="23"/>
      <c r="BM427" s="23"/>
      <c r="BN427" s="23"/>
      <c r="BO427" s="23"/>
      <c r="BP427" s="23"/>
      <c r="BQ427" s="23"/>
      <c r="BR427" s="23"/>
      <c r="BS427" s="23"/>
      <c r="BT427" s="23"/>
      <c r="BU427" s="23"/>
      <c r="BV427" s="23"/>
      <c r="BW427" s="23"/>
      <c r="BX427" s="23"/>
      <c r="BY427" s="23"/>
      <c r="BZ427" s="23"/>
      <c r="CA427" s="23"/>
      <c r="CB427" s="23"/>
      <c r="CC427" s="23"/>
      <c r="CD427" s="23"/>
      <c r="CE427" s="23"/>
      <c r="CF427" s="23"/>
    </row>
    <row r="428" spans="1:84" x14ac:dyDescent="0.35">
      <c r="K428" s="23"/>
      <c r="L428" s="23"/>
      <c r="M428" s="23"/>
      <c r="N428" s="23"/>
      <c r="O428" s="24"/>
      <c r="P428" s="24"/>
      <c r="Q428" s="24"/>
      <c r="R428" s="24"/>
      <c r="S428" s="23"/>
      <c r="T428" s="23"/>
      <c r="V428" s="22"/>
      <c r="W428" s="22"/>
      <c r="X428" s="23"/>
      <c r="Y428" s="23"/>
      <c r="Z428" s="23"/>
      <c r="AA428" s="23"/>
      <c r="AB428" s="23"/>
      <c r="AC428" s="23"/>
      <c r="AD428" s="23"/>
      <c r="AE428" s="23"/>
      <c r="AF428" s="23"/>
      <c r="AG428" s="23"/>
      <c r="AH428" s="23"/>
      <c r="AI428" s="23"/>
      <c r="AJ428" s="23"/>
      <c r="AK428" s="23"/>
      <c r="AL428" s="23"/>
      <c r="AM428" s="23"/>
      <c r="AN428" s="23"/>
      <c r="AO428" s="23"/>
      <c r="AP428" s="23"/>
      <c r="AQ428" s="23"/>
      <c r="AR428" s="23"/>
      <c r="AS428" s="23"/>
      <c r="AT428" s="23"/>
      <c r="AU428" s="23"/>
      <c r="AV428" s="23"/>
      <c r="AW428" s="23"/>
      <c r="AX428" s="23"/>
      <c r="AY428" s="23"/>
      <c r="AZ428" s="23"/>
      <c r="BA428" s="23"/>
      <c r="BB428" s="23"/>
      <c r="BC428" s="23"/>
      <c r="BD428" s="23"/>
      <c r="BE428" s="23"/>
      <c r="BF428" s="23"/>
      <c r="BG428" s="23"/>
      <c r="BH428" s="23"/>
      <c r="BI428" s="23"/>
      <c r="BJ428" s="23"/>
      <c r="BK428" s="23"/>
      <c r="BL428" s="23"/>
      <c r="BM428" s="23"/>
      <c r="BN428" s="23"/>
      <c r="BO428" s="23"/>
      <c r="BP428" s="23"/>
      <c r="BQ428" s="23"/>
      <c r="BR428" s="23"/>
      <c r="BS428" s="23"/>
      <c r="BT428" s="23"/>
      <c r="BU428" s="23"/>
      <c r="BV428" s="23"/>
      <c r="BW428" s="23"/>
      <c r="BX428" s="23"/>
      <c r="BY428" s="23"/>
      <c r="BZ428" s="23"/>
      <c r="CA428" s="23"/>
      <c r="CB428" s="23"/>
      <c r="CC428" s="23"/>
      <c r="CD428" s="23"/>
      <c r="CE428" s="23"/>
      <c r="CF428" s="23"/>
    </row>
    <row r="429" spans="1:84" x14ac:dyDescent="0.35">
      <c r="K429" s="23"/>
      <c r="L429" s="23"/>
      <c r="M429" s="23"/>
      <c r="N429" s="23"/>
      <c r="O429" s="24"/>
      <c r="P429" s="24"/>
      <c r="Q429" s="24"/>
      <c r="R429" s="24"/>
      <c r="S429" s="23"/>
      <c r="T429" s="23"/>
      <c r="V429" s="22"/>
      <c r="W429" s="22"/>
      <c r="X429" s="23"/>
      <c r="Y429" s="23"/>
      <c r="Z429" s="23"/>
      <c r="AA429" s="23"/>
      <c r="AB429" s="23"/>
      <c r="AC429" s="23"/>
      <c r="AD429" s="23"/>
      <c r="AE429" s="23"/>
      <c r="AF429" s="23"/>
      <c r="AG429" s="23"/>
      <c r="AH429" s="23"/>
      <c r="AI429" s="23"/>
      <c r="AJ429" s="23"/>
      <c r="AK429" s="23"/>
      <c r="AL429" s="23"/>
      <c r="AM429" s="23"/>
      <c r="AN429" s="23"/>
      <c r="AO429" s="23"/>
      <c r="AP429" s="23"/>
      <c r="AQ429" s="23"/>
      <c r="AR429" s="23"/>
      <c r="AS429" s="23"/>
      <c r="AT429" s="23"/>
      <c r="AU429" s="23"/>
      <c r="AV429" s="23"/>
      <c r="AW429" s="23"/>
      <c r="AX429" s="23"/>
      <c r="AY429" s="23"/>
      <c r="AZ429" s="23"/>
      <c r="BA429" s="23"/>
      <c r="BB429" s="23"/>
      <c r="BC429" s="23"/>
      <c r="BD429" s="23"/>
      <c r="BE429" s="23"/>
      <c r="BF429" s="23"/>
      <c r="BG429" s="23"/>
      <c r="BH429" s="23"/>
      <c r="BI429" s="23"/>
      <c r="BJ429" s="23"/>
      <c r="BK429" s="23"/>
      <c r="BL429" s="23"/>
      <c r="BM429" s="23"/>
      <c r="BN429" s="23"/>
      <c r="BO429" s="23"/>
      <c r="BP429" s="23"/>
      <c r="BQ429" s="23"/>
      <c r="BR429" s="23"/>
      <c r="BS429" s="23"/>
      <c r="BT429" s="23"/>
      <c r="BU429" s="23"/>
      <c r="BV429" s="23"/>
      <c r="BW429" s="23"/>
      <c r="BX429" s="23"/>
      <c r="BY429" s="23"/>
      <c r="BZ429" s="23"/>
      <c r="CA429" s="23"/>
      <c r="CB429" s="23"/>
      <c r="CC429" s="23"/>
      <c r="CD429" s="23"/>
      <c r="CE429" s="23"/>
      <c r="CF429" s="23"/>
    </row>
    <row r="430" spans="1:84" x14ac:dyDescent="0.35">
      <c r="V430" s="22"/>
      <c r="W430" s="22"/>
      <c r="X430" s="23"/>
      <c r="Y430" s="23"/>
      <c r="Z430" s="23"/>
      <c r="AA430" s="23"/>
      <c r="AB430" s="23"/>
      <c r="AC430" s="23"/>
      <c r="AD430" s="23"/>
      <c r="AE430" s="23"/>
      <c r="AF430" s="23"/>
      <c r="AG430" s="23"/>
      <c r="AH430" s="23"/>
      <c r="AI430" s="23"/>
      <c r="AJ430" s="23"/>
      <c r="AK430" s="23"/>
      <c r="AL430" s="23"/>
      <c r="AM430" s="23"/>
      <c r="AN430" s="23"/>
      <c r="AO430" s="23"/>
      <c r="AP430" s="23"/>
      <c r="AQ430" s="23"/>
      <c r="AR430" s="23"/>
      <c r="AS430" s="23"/>
      <c r="AT430" s="23"/>
      <c r="AU430" s="23"/>
      <c r="AV430" s="23"/>
      <c r="AW430" s="23"/>
      <c r="AX430" s="23"/>
      <c r="AY430" s="23"/>
      <c r="AZ430" s="23"/>
      <c r="BA430" s="23"/>
      <c r="BB430" s="23"/>
      <c r="BC430" s="23"/>
      <c r="BD430" s="23"/>
      <c r="BE430" s="23"/>
      <c r="BF430" s="23"/>
      <c r="BG430" s="23"/>
      <c r="BH430" s="23"/>
      <c r="BI430" s="23"/>
      <c r="BJ430" s="23"/>
      <c r="BK430" s="23"/>
      <c r="BL430" s="23"/>
      <c r="BM430" s="23"/>
      <c r="BN430" s="23"/>
      <c r="BO430" s="23"/>
      <c r="BP430" s="23"/>
      <c r="BQ430" s="23"/>
      <c r="BR430" s="23"/>
      <c r="BS430" s="23"/>
      <c r="BT430" s="23"/>
      <c r="BU430" s="23"/>
      <c r="BV430" s="23"/>
      <c r="BW430" s="23"/>
      <c r="BX430" s="23"/>
      <c r="BY430" s="23"/>
      <c r="BZ430" s="23"/>
      <c r="CA430" s="23"/>
      <c r="CB430" s="23"/>
      <c r="CC430" s="23"/>
      <c r="CD430" s="23"/>
      <c r="CE430" s="23"/>
      <c r="CF430" s="23"/>
    </row>
    <row r="431" spans="1:84" x14ac:dyDescent="0.35">
      <c r="V431" s="22"/>
      <c r="W431" s="22"/>
      <c r="X431" s="23"/>
      <c r="Y431" s="23"/>
      <c r="Z431" s="23"/>
      <c r="AA431" s="23"/>
      <c r="AB431" s="23"/>
      <c r="AC431" s="23"/>
      <c r="AD431" s="23"/>
      <c r="AE431" s="23"/>
      <c r="AF431" s="23"/>
      <c r="AG431" s="23"/>
      <c r="AH431" s="23"/>
      <c r="AI431" s="23"/>
      <c r="AJ431" s="23"/>
      <c r="AK431" s="23"/>
      <c r="AL431" s="23"/>
      <c r="AM431" s="23"/>
      <c r="AN431" s="23"/>
      <c r="AO431" s="23"/>
      <c r="AP431" s="23"/>
      <c r="AQ431" s="23"/>
      <c r="AR431" s="23"/>
      <c r="AS431" s="23"/>
      <c r="AT431" s="23"/>
      <c r="AU431" s="23"/>
      <c r="AV431" s="23"/>
      <c r="AW431" s="23"/>
      <c r="AX431" s="23"/>
      <c r="AY431" s="23"/>
      <c r="AZ431" s="23"/>
      <c r="BA431" s="23"/>
      <c r="BB431" s="23"/>
      <c r="BC431" s="23"/>
      <c r="BD431" s="23"/>
      <c r="BE431" s="23"/>
      <c r="BF431" s="23"/>
      <c r="BG431" s="23"/>
      <c r="BH431" s="23"/>
      <c r="BI431" s="23"/>
      <c r="BJ431" s="23"/>
      <c r="BK431" s="23"/>
      <c r="BL431" s="23"/>
      <c r="BM431" s="23"/>
      <c r="BN431" s="23"/>
      <c r="BO431" s="23"/>
      <c r="BP431" s="23"/>
      <c r="BQ431" s="23"/>
      <c r="BR431" s="23"/>
      <c r="BS431" s="23"/>
      <c r="BT431" s="23"/>
      <c r="BU431" s="23"/>
      <c r="BV431" s="23"/>
      <c r="BW431" s="23"/>
      <c r="BX431" s="23"/>
      <c r="BY431" s="23"/>
      <c r="BZ431" s="23"/>
      <c r="CA431" s="23"/>
      <c r="CB431" s="23"/>
      <c r="CC431" s="23"/>
      <c r="CD431" s="23"/>
      <c r="CE431" s="23"/>
      <c r="CF431" s="23"/>
    </row>
    <row r="432" spans="1:84" x14ac:dyDescent="0.35">
      <c r="V432" s="22"/>
      <c r="W432" s="22"/>
      <c r="X432" s="23"/>
      <c r="Y432" s="23"/>
      <c r="Z432" s="23"/>
      <c r="AA432" s="23"/>
      <c r="AB432" s="23"/>
      <c r="AC432" s="23"/>
      <c r="AD432" s="23"/>
      <c r="AE432" s="23"/>
      <c r="AF432" s="23"/>
      <c r="AG432" s="23"/>
      <c r="AH432" s="23"/>
      <c r="AI432" s="23"/>
      <c r="AJ432" s="23"/>
      <c r="AK432" s="23"/>
      <c r="AL432" s="23"/>
      <c r="AM432" s="23"/>
      <c r="AN432" s="23"/>
      <c r="AO432" s="23"/>
      <c r="AP432" s="23"/>
      <c r="AQ432" s="23"/>
      <c r="AR432" s="23"/>
      <c r="AS432" s="23"/>
      <c r="AT432" s="23"/>
      <c r="AU432" s="23"/>
      <c r="AV432" s="23"/>
      <c r="AW432" s="23"/>
      <c r="AX432" s="23"/>
      <c r="AY432" s="23"/>
      <c r="AZ432" s="23"/>
      <c r="BA432" s="23"/>
      <c r="BB432" s="23"/>
      <c r="BC432" s="23"/>
      <c r="BD432" s="23"/>
      <c r="BE432" s="23"/>
      <c r="BF432" s="23"/>
      <c r="BG432" s="23"/>
      <c r="BH432" s="23"/>
      <c r="BI432" s="23"/>
      <c r="BJ432" s="23"/>
      <c r="BK432" s="23"/>
      <c r="BL432" s="23"/>
      <c r="BM432" s="23"/>
      <c r="BN432" s="23"/>
      <c r="BO432" s="23"/>
      <c r="BP432" s="23"/>
      <c r="BQ432" s="23"/>
      <c r="BR432" s="23"/>
      <c r="BS432" s="23"/>
      <c r="BT432" s="23"/>
      <c r="BU432" s="23"/>
      <c r="BV432" s="23"/>
      <c r="BW432" s="23"/>
      <c r="BX432" s="23"/>
      <c r="BY432" s="23"/>
      <c r="BZ432" s="23"/>
      <c r="CA432" s="23"/>
      <c r="CB432" s="23"/>
      <c r="CC432" s="23"/>
      <c r="CD432" s="23"/>
      <c r="CE432" s="23"/>
      <c r="CF432" s="23"/>
    </row>
    <row r="433" spans="22:84" x14ac:dyDescent="0.35">
      <c r="V433" s="22"/>
      <c r="W433" s="22"/>
      <c r="X433" s="23"/>
      <c r="Y433" s="23"/>
      <c r="Z433" s="23"/>
      <c r="AA433" s="23"/>
      <c r="AB433" s="23"/>
      <c r="AC433" s="23"/>
      <c r="AD433" s="23"/>
      <c r="AE433" s="23"/>
      <c r="AF433" s="23"/>
      <c r="AG433" s="23"/>
      <c r="AH433" s="23"/>
      <c r="AI433" s="23"/>
      <c r="AJ433" s="23"/>
      <c r="AK433" s="23"/>
      <c r="AL433" s="23"/>
      <c r="AM433" s="23"/>
      <c r="AN433" s="23"/>
      <c r="AO433" s="23"/>
      <c r="AP433" s="23"/>
      <c r="AQ433" s="23"/>
      <c r="AR433" s="23"/>
      <c r="AS433" s="23"/>
      <c r="AT433" s="23"/>
      <c r="AU433" s="23"/>
      <c r="AV433" s="23"/>
      <c r="AW433" s="23"/>
      <c r="AX433" s="23"/>
      <c r="AY433" s="23"/>
      <c r="AZ433" s="23"/>
      <c r="BA433" s="23"/>
      <c r="BB433" s="23"/>
      <c r="BC433" s="23"/>
      <c r="BD433" s="23"/>
      <c r="BE433" s="23"/>
      <c r="BF433" s="23"/>
      <c r="BG433" s="23"/>
      <c r="BH433" s="23"/>
      <c r="BI433" s="23"/>
      <c r="BJ433" s="23"/>
      <c r="BK433" s="23"/>
      <c r="BL433" s="23"/>
      <c r="BM433" s="23"/>
      <c r="BN433" s="23"/>
      <c r="BO433" s="23"/>
      <c r="BP433" s="23"/>
      <c r="BQ433" s="23"/>
      <c r="BR433" s="23"/>
      <c r="BS433" s="23"/>
      <c r="BT433" s="23"/>
      <c r="BU433" s="23"/>
      <c r="BV433" s="23"/>
      <c r="BW433" s="23"/>
      <c r="BX433" s="23"/>
      <c r="BY433" s="23"/>
      <c r="BZ433" s="23"/>
      <c r="CA433" s="23"/>
      <c r="CB433" s="23"/>
      <c r="CC433" s="23"/>
      <c r="CD433" s="23"/>
      <c r="CE433" s="23"/>
      <c r="CF433" s="23"/>
    </row>
    <row r="434" spans="22:84" x14ac:dyDescent="0.35">
      <c r="V434" s="22"/>
      <c r="W434" s="22"/>
      <c r="X434" s="23"/>
      <c r="Y434" s="23"/>
      <c r="Z434" s="23"/>
      <c r="AA434" s="23"/>
      <c r="AB434" s="23"/>
      <c r="AC434" s="23"/>
      <c r="AD434" s="23"/>
      <c r="AE434" s="23"/>
      <c r="AF434" s="23"/>
      <c r="AG434" s="23"/>
      <c r="AH434" s="23"/>
      <c r="AI434" s="23"/>
      <c r="AJ434" s="23"/>
      <c r="AK434" s="23"/>
      <c r="AL434" s="23"/>
      <c r="AM434" s="23"/>
      <c r="AN434" s="23"/>
      <c r="AO434" s="23"/>
      <c r="AP434" s="23"/>
      <c r="AQ434" s="23"/>
      <c r="AR434" s="23"/>
      <c r="AS434" s="23"/>
      <c r="AT434" s="23"/>
      <c r="AU434" s="23"/>
      <c r="AV434" s="23"/>
      <c r="AW434" s="23"/>
      <c r="AX434" s="23"/>
      <c r="AY434" s="23"/>
      <c r="AZ434" s="23"/>
      <c r="BA434" s="23"/>
      <c r="BB434" s="23"/>
      <c r="BC434" s="23"/>
      <c r="BD434" s="23"/>
      <c r="BE434" s="23"/>
      <c r="BF434" s="23"/>
      <c r="BG434" s="23"/>
      <c r="BH434" s="23"/>
      <c r="BI434" s="23"/>
      <c r="BJ434" s="23"/>
      <c r="BK434" s="23"/>
      <c r="BL434" s="23"/>
      <c r="BM434" s="23"/>
      <c r="BN434" s="23"/>
      <c r="BO434" s="23"/>
      <c r="BP434" s="23"/>
      <c r="BQ434" s="23"/>
      <c r="BR434" s="23"/>
      <c r="BS434" s="23"/>
      <c r="BT434" s="23"/>
      <c r="BU434" s="23"/>
      <c r="BV434" s="23"/>
      <c r="BW434" s="23"/>
      <c r="BX434" s="23"/>
      <c r="BY434" s="23"/>
      <c r="BZ434" s="23"/>
      <c r="CA434" s="23"/>
      <c r="CB434" s="23"/>
      <c r="CC434" s="23"/>
      <c r="CD434" s="23"/>
      <c r="CE434" s="23"/>
      <c r="CF434" s="23"/>
    </row>
    <row r="435" spans="22:84" x14ac:dyDescent="0.35">
      <c r="V435" s="22"/>
      <c r="W435" s="22"/>
      <c r="X435" s="23"/>
      <c r="Y435" s="23"/>
      <c r="Z435" s="23"/>
      <c r="AA435" s="23"/>
      <c r="AB435" s="23"/>
      <c r="AC435" s="23"/>
      <c r="AD435" s="23"/>
      <c r="AE435" s="23"/>
      <c r="AF435" s="23"/>
      <c r="AG435" s="23"/>
      <c r="AH435" s="23"/>
      <c r="AI435" s="23"/>
      <c r="AJ435" s="23"/>
      <c r="AK435" s="23"/>
      <c r="AL435" s="23"/>
      <c r="AM435" s="23"/>
      <c r="AN435" s="23"/>
      <c r="AO435" s="23"/>
      <c r="AP435" s="23"/>
      <c r="AQ435" s="23"/>
      <c r="AR435" s="23"/>
      <c r="AS435" s="23"/>
      <c r="AT435" s="23"/>
      <c r="AU435" s="23"/>
      <c r="AV435" s="23"/>
      <c r="AW435" s="23"/>
      <c r="AX435" s="23"/>
      <c r="AY435" s="23"/>
      <c r="AZ435" s="23"/>
      <c r="BA435" s="23"/>
      <c r="BB435" s="23"/>
      <c r="BC435" s="23"/>
      <c r="BD435" s="23"/>
      <c r="BE435" s="23"/>
      <c r="BF435" s="23"/>
      <c r="BG435" s="23"/>
      <c r="BH435" s="23"/>
      <c r="BI435" s="23"/>
      <c r="BJ435" s="23"/>
      <c r="BK435" s="23"/>
      <c r="BL435" s="23"/>
      <c r="BM435" s="23"/>
      <c r="BN435" s="23"/>
      <c r="BO435" s="23"/>
      <c r="BP435" s="23"/>
      <c r="BQ435" s="23"/>
      <c r="BR435" s="23"/>
      <c r="BS435" s="23"/>
      <c r="BT435" s="23"/>
      <c r="BU435" s="23"/>
      <c r="BV435" s="23"/>
      <c r="BW435" s="23"/>
      <c r="BX435" s="23"/>
      <c r="BY435" s="23"/>
      <c r="BZ435" s="23"/>
      <c r="CA435" s="23"/>
      <c r="CB435" s="23"/>
      <c r="CC435" s="23"/>
      <c r="CD435" s="23"/>
      <c r="CE435" s="23"/>
      <c r="CF435" s="23"/>
    </row>
    <row r="436" spans="22:84" x14ac:dyDescent="0.35">
      <c r="V436" s="22"/>
      <c r="W436" s="22"/>
      <c r="X436" s="23"/>
      <c r="Y436" s="23"/>
      <c r="Z436" s="23"/>
      <c r="AA436" s="23"/>
      <c r="AB436" s="23"/>
      <c r="AC436" s="23"/>
      <c r="AD436" s="23"/>
      <c r="AE436" s="23"/>
      <c r="AF436" s="23"/>
      <c r="AG436" s="23"/>
      <c r="AH436" s="23"/>
      <c r="AI436" s="23"/>
      <c r="AJ436" s="23"/>
      <c r="AK436" s="23"/>
      <c r="AL436" s="23"/>
      <c r="AM436" s="23"/>
      <c r="AN436" s="23"/>
      <c r="AO436" s="23"/>
      <c r="AP436" s="23"/>
      <c r="AQ436" s="23"/>
      <c r="AR436" s="23"/>
      <c r="AS436" s="23"/>
      <c r="AT436" s="23"/>
      <c r="AU436" s="23"/>
      <c r="AV436" s="23"/>
      <c r="AW436" s="23"/>
      <c r="AX436" s="23"/>
      <c r="AY436" s="23"/>
      <c r="AZ436" s="23"/>
      <c r="BA436" s="23"/>
      <c r="BB436" s="23"/>
      <c r="BC436" s="23"/>
      <c r="BD436" s="23"/>
      <c r="BE436" s="23"/>
      <c r="BF436" s="23"/>
      <c r="BG436" s="23"/>
      <c r="BH436" s="23"/>
      <c r="BI436" s="23"/>
      <c r="BJ436" s="23"/>
      <c r="BK436" s="23"/>
      <c r="BL436" s="23"/>
      <c r="BM436" s="23"/>
      <c r="BN436" s="23"/>
      <c r="BO436" s="23"/>
      <c r="BP436" s="23"/>
      <c r="BQ436" s="23"/>
      <c r="BR436" s="23"/>
      <c r="BS436" s="23"/>
      <c r="BT436" s="23"/>
      <c r="BU436" s="23"/>
      <c r="BV436" s="23"/>
      <c r="BW436" s="23"/>
      <c r="BX436" s="23"/>
      <c r="BY436" s="23"/>
      <c r="BZ436" s="23"/>
      <c r="CA436" s="23"/>
      <c r="CB436" s="23"/>
      <c r="CC436" s="23"/>
      <c r="CD436" s="23"/>
      <c r="CE436" s="23"/>
      <c r="CF436" s="23"/>
    </row>
    <row r="437" spans="22:84" x14ac:dyDescent="0.35">
      <c r="V437" s="22"/>
      <c r="W437" s="22"/>
      <c r="X437" s="23"/>
      <c r="Y437" s="23"/>
      <c r="Z437" s="23"/>
      <c r="AA437" s="23"/>
      <c r="AB437" s="23"/>
      <c r="AC437" s="23"/>
      <c r="AD437" s="23"/>
      <c r="AE437" s="23"/>
      <c r="AF437" s="23"/>
      <c r="AG437" s="23"/>
      <c r="AH437" s="23"/>
      <c r="AI437" s="23"/>
      <c r="AJ437" s="23"/>
      <c r="AK437" s="23"/>
      <c r="AL437" s="23"/>
      <c r="AM437" s="23"/>
      <c r="AN437" s="23"/>
      <c r="AO437" s="23"/>
      <c r="AP437" s="23"/>
      <c r="AQ437" s="23"/>
      <c r="AR437" s="23"/>
      <c r="AS437" s="23"/>
      <c r="AT437" s="23"/>
      <c r="AU437" s="23"/>
      <c r="AV437" s="23"/>
      <c r="AW437" s="23"/>
      <c r="AX437" s="23"/>
      <c r="AY437" s="23"/>
      <c r="AZ437" s="23"/>
      <c r="BA437" s="23"/>
      <c r="BB437" s="23"/>
      <c r="BC437" s="23"/>
      <c r="BD437" s="23"/>
      <c r="BE437" s="23"/>
      <c r="BF437" s="23"/>
      <c r="BG437" s="23"/>
      <c r="BH437" s="23"/>
      <c r="BI437" s="23"/>
      <c r="BJ437" s="23"/>
      <c r="BK437" s="23"/>
      <c r="BL437" s="23"/>
      <c r="BM437" s="23"/>
      <c r="BN437" s="23"/>
      <c r="BO437" s="23"/>
      <c r="BP437" s="23"/>
      <c r="BQ437" s="23"/>
      <c r="BR437" s="23"/>
      <c r="BS437" s="23"/>
      <c r="BT437" s="23"/>
      <c r="BU437" s="23"/>
      <c r="BV437" s="23"/>
      <c r="BW437" s="23"/>
      <c r="BX437" s="23"/>
      <c r="BY437" s="23"/>
      <c r="BZ437" s="23"/>
      <c r="CA437" s="23"/>
      <c r="CB437" s="23"/>
      <c r="CC437" s="23"/>
      <c r="CD437" s="23"/>
      <c r="CE437" s="23"/>
      <c r="CF437" s="23"/>
    </row>
    <row r="438" spans="22:84" x14ac:dyDescent="0.35">
      <c r="V438" s="22"/>
      <c r="W438" s="22"/>
      <c r="X438" s="23"/>
      <c r="Y438" s="23"/>
      <c r="Z438" s="23"/>
      <c r="AA438" s="23"/>
      <c r="AB438" s="23"/>
      <c r="AC438" s="23"/>
      <c r="AD438" s="23"/>
      <c r="AE438" s="23"/>
      <c r="AF438" s="23"/>
      <c r="AG438" s="23"/>
      <c r="AH438" s="23"/>
      <c r="AI438" s="23"/>
      <c r="AJ438" s="23"/>
      <c r="AK438" s="23"/>
      <c r="AL438" s="23"/>
      <c r="AM438" s="23"/>
      <c r="AN438" s="23"/>
      <c r="AO438" s="23"/>
      <c r="AP438" s="23"/>
      <c r="AQ438" s="23"/>
      <c r="AR438" s="23"/>
      <c r="AS438" s="23"/>
      <c r="AT438" s="23"/>
      <c r="AU438" s="23"/>
      <c r="AV438" s="23"/>
      <c r="AW438" s="23"/>
      <c r="AX438" s="23"/>
      <c r="AY438" s="23"/>
      <c r="AZ438" s="23"/>
      <c r="BA438" s="23"/>
      <c r="BB438" s="23"/>
      <c r="BC438" s="23"/>
      <c r="BD438" s="23"/>
      <c r="BE438" s="23"/>
      <c r="BF438" s="23"/>
      <c r="BG438" s="23"/>
      <c r="BH438" s="23"/>
      <c r="BI438" s="23"/>
      <c r="BJ438" s="23"/>
      <c r="BK438" s="23"/>
      <c r="BL438" s="23"/>
      <c r="BM438" s="23"/>
      <c r="BN438" s="23"/>
      <c r="BO438" s="23"/>
      <c r="BP438" s="23"/>
      <c r="BQ438" s="23"/>
      <c r="BR438" s="23"/>
      <c r="BS438" s="23"/>
      <c r="BT438" s="23"/>
      <c r="BU438" s="23"/>
      <c r="BV438" s="23"/>
      <c r="BW438" s="23"/>
      <c r="BX438" s="23"/>
      <c r="BY438" s="23"/>
      <c r="BZ438" s="23"/>
      <c r="CA438" s="23"/>
      <c r="CB438" s="23"/>
      <c r="CC438" s="23"/>
      <c r="CD438" s="23"/>
      <c r="CE438" s="23"/>
      <c r="CF438" s="23"/>
    </row>
    <row r="439" spans="22:84" x14ac:dyDescent="0.35">
      <c r="V439" s="22"/>
      <c r="W439" s="22"/>
      <c r="X439" s="23"/>
      <c r="Y439" s="23"/>
      <c r="Z439" s="23"/>
      <c r="AA439" s="23"/>
      <c r="AB439" s="23"/>
      <c r="AC439" s="23"/>
      <c r="AD439" s="23"/>
      <c r="AE439" s="23"/>
      <c r="AF439" s="23"/>
      <c r="AG439" s="23"/>
      <c r="AH439" s="23"/>
      <c r="AI439" s="23"/>
      <c r="AJ439" s="23"/>
      <c r="AK439" s="23"/>
      <c r="AL439" s="23"/>
      <c r="AM439" s="23"/>
      <c r="AN439" s="23"/>
      <c r="AO439" s="23"/>
      <c r="AP439" s="23"/>
      <c r="AQ439" s="23"/>
      <c r="AR439" s="23"/>
      <c r="AS439" s="23"/>
      <c r="AT439" s="23"/>
      <c r="AU439" s="23"/>
      <c r="AV439" s="23"/>
      <c r="AW439" s="23"/>
      <c r="AX439" s="23"/>
      <c r="AY439" s="23"/>
      <c r="AZ439" s="23"/>
      <c r="BA439" s="23"/>
      <c r="BB439" s="23"/>
      <c r="BC439" s="23"/>
      <c r="BD439" s="23"/>
      <c r="BE439" s="23"/>
      <c r="BF439" s="23"/>
      <c r="BG439" s="23"/>
      <c r="BH439" s="23"/>
      <c r="BI439" s="23"/>
      <c r="BJ439" s="23"/>
      <c r="BK439" s="23"/>
      <c r="BL439" s="23"/>
      <c r="BM439" s="23"/>
      <c r="BN439" s="23"/>
      <c r="BO439" s="23"/>
      <c r="BP439" s="23"/>
      <c r="BQ439" s="23"/>
      <c r="BR439" s="23"/>
      <c r="BS439" s="23"/>
      <c r="BT439" s="23"/>
      <c r="BU439" s="23"/>
      <c r="BV439" s="23"/>
      <c r="BW439" s="23"/>
      <c r="BX439" s="23"/>
      <c r="BY439" s="23"/>
      <c r="BZ439" s="23"/>
      <c r="CA439" s="23"/>
      <c r="CB439" s="23"/>
      <c r="CC439" s="23"/>
      <c r="CD439" s="23"/>
      <c r="CE439" s="23"/>
      <c r="CF439" s="23"/>
    </row>
    <row r="440" spans="22:84" x14ac:dyDescent="0.35">
      <c r="V440" s="22"/>
      <c r="W440" s="22"/>
      <c r="X440" s="23"/>
      <c r="Y440" s="23"/>
      <c r="Z440" s="23"/>
      <c r="AA440" s="23"/>
      <c r="AB440" s="23"/>
      <c r="AC440" s="23"/>
      <c r="AD440" s="23"/>
      <c r="AE440" s="23"/>
      <c r="AF440" s="23"/>
      <c r="AG440" s="23"/>
      <c r="AH440" s="23"/>
      <c r="AI440" s="23"/>
      <c r="AJ440" s="23"/>
      <c r="AK440" s="23"/>
      <c r="AL440" s="23"/>
      <c r="AM440" s="23"/>
      <c r="AN440" s="23"/>
      <c r="AO440" s="23"/>
      <c r="AP440" s="23"/>
      <c r="AQ440" s="23"/>
      <c r="AR440" s="23"/>
      <c r="AS440" s="23"/>
      <c r="AT440" s="23"/>
      <c r="AU440" s="23"/>
      <c r="AV440" s="23"/>
      <c r="AW440" s="23"/>
      <c r="AX440" s="23"/>
      <c r="AY440" s="23"/>
      <c r="AZ440" s="23"/>
      <c r="BA440" s="23"/>
      <c r="BB440" s="23"/>
      <c r="BC440" s="23"/>
      <c r="BD440" s="23"/>
      <c r="BE440" s="23"/>
      <c r="BF440" s="23"/>
      <c r="BG440" s="23"/>
      <c r="BH440" s="23"/>
      <c r="BI440" s="23"/>
      <c r="BJ440" s="23"/>
      <c r="BK440" s="23"/>
      <c r="BL440" s="23"/>
      <c r="BM440" s="23"/>
      <c r="BN440" s="23"/>
      <c r="BO440" s="23"/>
      <c r="BP440" s="23"/>
      <c r="BQ440" s="23"/>
      <c r="BR440" s="23"/>
      <c r="BS440" s="23"/>
      <c r="BT440" s="23"/>
      <c r="BU440" s="23"/>
      <c r="BV440" s="23"/>
      <c r="BW440" s="23"/>
      <c r="BX440" s="23"/>
      <c r="BY440" s="23"/>
      <c r="BZ440" s="23"/>
      <c r="CA440" s="23"/>
      <c r="CB440" s="23"/>
      <c r="CC440" s="23"/>
      <c r="CD440" s="23"/>
      <c r="CE440" s="23"/>
      <c r="CF440" s="23"/>
    </row>
    <row r="441" spans="22:84" x14ac:dyDescent="0.35">
      <c r="V441" s="22"/>
      <c r="W441" s="22"/>
      <c r="X441" s="23"/>
      <c r="Y441" s="23"/>
      <c r="Z441" s="23"/>
      <c r="AA441" s="23"/>
      <c r="AB441" s="23"/>
      <c r="AC441" s="23"/>
      <c r="AD441" s="23"/>
      <c r="AE441" s="23"/>
      <c r="AF441" s="23"/>
      <c r="AG441" s="23"/>
      <c r="AH441" s="23"/>
      <c r="AI441" s="23"/>
      <c r="AJ441" s="23"/>
      <c r="AK441" s="23"/>
      <c r="AL441" s="23"/>
      <c r="AM441" s="23"/>
      <c r="AN441" s="23"/>
      <c r="AO441" s="23"/>
      <c r="AP441" s="23"/>
      <c r="AQ441" s="23"/>
      <c r="AR441" s="23"/>
      <c r="AS441" s="23"/>
      <c r="AT441" s="23"/>
      <c r="AU441" s="23"/>
      <c r="AV441" s="23"/>
      <c r="AW441" s="23"/>
      <c r="AX441" s="23"/>
      <c r="AY441" s="23"/>
      <c r="AZ441" s="23"/>
      <c r="BA441" s="23"/>
      <c r="BB441" s="23"/>
      <c r="BC441" s="23"/>
      <c r="BD441" s="23"/>
      <c r="BE441" s="23"/>
      <c r="BF441" s="23"/>
      <c r="BG441" s="23"/>
      <c r="BH441" s="23"/>
      <c r="BI441" s="23"/>
      <c r="BJ441" s="23"/>
      <c r="BK441" s="23"/>
      <c r="BL441" s="23"/>
      <c r="BM441" s="23"/>
      <c r="BN441" s="23"/>
      <c r="BO441" s="23"/>
      <c r="BP441" s="23"/>
      <c r="BQ441" s="23"/>
      <c r="BR441" s="23"/>
      <c r="BS441" s="23"/>
      <c r="BT441" s="23"/>
      <c r="BU441" s="23"/>
      <c r="BV441" s="23"/>
      <c r="BW441" s="23"/>
      <c r="BX441" s="23"/>
      <c r="BY441" s="23"/>
      <c r="BZ441" s="23"/>
      <c r="CA441" s="23"/>
      <c r="CB441" s="23"/>
      <c r="CC441" s="23"/>
      <c r="CD441" s="23"/>
      <c r="CE441" s="23"/>
      <c r="CF441" s="23"/>
    </row>
    <row r="442" spans="22:84" x14ac:dyDescent="0.35">
      <c r="V442" s="22"/>
      <c r="W442" s="22"/>
      <c r="X442" s="23"/>
      <c r="Y442" s="23"/>
      <c r="Z442" s="23"/>
      <c r="AA442" s="23"/>
      <c r="AB442" s="23"/>
      <c r="AC442" s="23"/>
      <c r="AD442" s="23"/>
      <c r="AE442" s="23"/>
      <c r="AF442" s="23"/>
      <c r="AG442" s="23"/>
      <c r="AH442" s="23"/>
      <c r="AI442" s="23"/>
      <c r="AJ442" s="23"/>
      <c r="AK442" s="23"/>
      <c r="AL442" s="23"/>
      <c r="AM442" s="23"/>
      <c r="AN442" s="23"/>
      <c r="AO442" s="23"/>
      <c r="AP442" s="23"/>
      <c r="AQ442" s="23"/>
      <c r="AR442" s="23"/>
      <c r="AS442" s="23"/>
      <c r="AT442" s="23"/>
      <c r="AU442" s="23"/>
      <c r="AV442" s="23"/>
      <c r="AW442" s="23"/>
      <c r="AX442" s="23"/>
      <c r="AY442" s="23"/>
      <c r="AZ442" s="23"/>
      <c r="BA442" s="23"/>
      <c r="BB442" s="23"/>
      <c r="BC442" s="23"/>
      <c r="BD442" s="23"/>
      <c r="BE442" s="23"/>
      <c r="BF442" s="23"/>
      <c r="BG442" s="23"/>
      <c r="BH442" s="23"/>
      <c r="BI442" s="23"/>
      <c r="BJ442" s="23"/>
      <c r="BK442" s="23"/>
      <c r="BL442" s="23"/>
      <c r="BM442" s="23"/>
      <c r="BN442" s="23"/>
      <c r="BO442" s="23"/>
      <c r="BP442" s="23"/>
      <c r="BQ442" s="23"/>
      <c r="BR442" s="23"/>
      <c r="BS442" s="23"/>
      <c r="BT442" s="23"/>
      <c r="BU442" s="23"/>
      <c r="BV442" s="23"/>
      <c r="BW442" s="23"/>
      <c r="BX442" s="23"/>
      <c r="BY442" s="23"/>
      <c r="BZ442" s="23"/>
      <c r="CA442" s="23"/>
      <c r="CB442" s="23"/>
      <c r="CC442" s="23"/>
      <c r="CD442" s="23"/>
      <c r="CE442" s="23"/>
      <c r="CF442" s="23"/>
    </row>
    <row r="443" spans="22:84" x14ac:dyDescent="0.35">
      <c r="V443" s="22"/>
      <c r="W443" s="22"/>
      <c r="X443" s="23"/>
      <c r="Y443" s="23"/>
      <c r="Z443" s="23"/>
      <c r="AA443" s="23"/>
      <c r="AB443" s="23"/>
      <c r="AC443" s="23"/>
      <c r="AD443" s="23"/>
      <c r="AE443" s="23"/>
      <c r="AF443" s="23"/>
      <c r="AG443" s="23"/>
      <c r="AH443" s="23"/>
      <c r="AI443" s="23"/>
      <c r="AJ443" s="23"/>
      <c r="AK443" s="23"/>
      <c r="AL443" s="23"/>
      <c r="AM443" s="23"/>
      <c r="AN443" s="23"/>
      <c r="AO443" s="23"/>
      <c r="AP443" s="23"/>
      <c r="AQ443" s="23"/>
      <c r="AR443" s="23"/>
      <c r="AS443" s="23"/>
      <c r="AT443" s="23"/>
      <c r="AU443" s="23"/>
      <c r="AV443" s="23"/>
      <c r="AW443" s="23"/>
      <c r="AX443" s="23"/>
      <c r="AY443" s="23"/>
      <c r="AZ443" s="23"/>
      <c r="BA443" s="23"/>
      <c r="BB443" s="23"/>
      <c r="BC443" s="23"/>
      <c r="BD443" s="23"/>
      <c r="BE443" s="23"/>
      <c r="BF443" s="23"/>
      <c r="BG443" s="23"/>
      <c r="BH443" s="23"/>
      <c r="BI443" s="23"/>
      <c r="BJ443" s="23"/>
      <c r="BK443" s="23"/>
      <c r="BL443" s="23"/>
      <c r="BM443" s="23"/>
      <c r="BN443" s="23"/>
      <c r="BO443" s="23"/>
      <c r="BP443" s="23"/>
      <c r="BQ443" s="23"/>
      <c r="BR443" s="23"/>
      <c r="BS443" s="23"/>
      <c r="BT443" s="23"/>
      <c r="BU443" s="23"/>
      <c r="BV443" s="23"/>
      <c r="BW443" s="23"/>
      <c r="BX443" s="23"/>
      <c r="BY443" s="23"/>
      <c r="BZ443" s="23"/>
      <c r="CA443" s="23"/>
      <c r="CB443" s="23"/>
      <c r="CC443" s="23"/>
      <c r="CD443" s="23"/>
      <c r="CE443" s="23"/>
      <c r="CF443" s="23"/>
    </row>
    <row r="444" spans="22:84" x14ac:dyDescent="0.35">
      <c r="V444" s="22"/>
      <c r="W444" s="22"/>
      <c r="X444" s="23"/>
      <c r="Y444" s="23"/>
      <c r="Z444" s="23"/>
      <c r="AA444" s="23"/>
      <c r="AB444" s="23"/>
      <c r="AC444" s="23"/>
      <c r="AD444" s="23"/>
      <c r="AE444" s="23"/>
      <c r="AF444" s="23"/>
      <c r="AG444" s="23"/>
      <c r="AH444" s="23"/>
      <c r="AI444" s="23"/>
      <c r="AJ444" s="23"/>
      <c r="AK444" s="23"/>
      <c r="AL444" s="23"/>
      <c r="AM444" s="23"/>
      <c r="AN444" s="23"/>
      <c r="AO444" s="23"/>
      <c r="AP444" s="23"/>
      <c r="AQ444" s="23"/>
      <c r="AR444" s="23"/>
      <c r="AS444" s="23"/>
      <c r="AT444" s="23"/>
      <c r="AU444" s="23"/>
      <c r="AV444" s="23"/>
      <c r="AW444" s="23"/>
      <c r="AX444" s="23"/>
      <c r="AY444" s="23"/>
      <c r="AZ444" s="23"/>
      <c r="BA444" s="23"/>
      <c r="BB444" s="23"/>
      <c r="BC444" s="23"/>
      <c r="BD444" s="23"/>
      <c r="BE444" s="23"/>
      <c r="BF444" s="23"/>
      <c r="BG444" s="23"/>
      <c r="BH444" s="23"/>
      <c r="BI444" s="23"/>
      <c r="BJ444" s="23"/>
      <c r="BK444" s="23"/>
      <c r="BL444" s="23"/>
      <c r="BM444" s="23"/>
      <c r="BN444" s="23"/>
      <c r="BO444" s="23"/>
      <c r="BP444" s="23"/>
      <c r="BQ444" s="23"/>
      <c r="BR444" s="23"/>
      <c r="BS444" s="23"/>
      <c r="BT444" s="23"/>
      <c r="BU444" s="23"/>
      <c r="BV444" s="23"/>
      <c r="BW444" s="23"/>
      <c r="BX444" s="23"/>
      <c r="BY444" s="23"/>
      <c r="BZ444" s="23"/>
      <c r="CA444" s="23"/>
      <c r="CB444" s="23"/>
      <c r="CC444" s="23"/>
      <c r="CD444" s="23"/>
      <c r="CE444" s="23"/>
      <c r="CF444" s="23"/>
    </row>
    <row r="445" spans="22:84" x14ac:dyDescent="0.35">
      <c r="V445" s="22"/>
      <c r="W445" s="22"/>
      <c r="X445" s="23"/>
      <c r="Y445" s="23"/>
      <c r="Z445" s="23"/>
      <c r="AA445" s="23"/>
      <c r="AB445" s="23"/>
      <c r="AC445" s="23"/>
      <c r="AD445" s="23"/>
      <c r="AE445" s="23"/>
      <c r="AF445" s="23"/>
      <c r="AG445" s="23"/>
      <c r="AH445" s="23"/>
      <c r="AI445" s="23"/>
      <c r="AJ445" s="23"/>
      <c r="AK445" s="23"/>
      <c r="AL445" s="23"/>
      <c r="AM445" s="23"/>
      <c r="AN445" s="23"/>
      <c r="AO445" s="23"/>
      <c r="AP445" s="23"/>
      <c r="AQ445" s="23"/>
      <c r="AR445" s="23"/>
      <c r="AS445" s="23"/>
      <c r="AT445" s="23"/>
      <c r="AU445" s="23"/>
      <c r="AV445" s="23"/>
      <c r="AW445" s="23"/>
      <c r="AX445" s="23"/>
      <c r="AY445" s="23"/>
      <c r="AZ445" s="23"/>
      <c r="BA445" s="23"/>
      <c r="BB445" s="23"/>
      <c r="BC445" s="23"/>
      <c r="BD445" s="23"/>
      <c r="BE445" s="23"/>
      <c r="BF445" s="23"/>
      <c r="BG445" s="23"/>
      <c r="BH445" s="23"/>
      <c r="BI445" s="23"/>
      <c r="BJ445" s="23"/>
      <c r="BK445" s="23"/>
      <c r="BL445" s="23"/>
      <c r="BM445" s="23"/>
      <c r="BN445" s="23"/>
      <c r="BO445" s="23"/>
      <c r="BP445" s="23"/>
      <c r="BQ445" s="23"/>
      <c r="BR445" s="23"/>
      <c r="BS445" s="23"/>
      <c r="BT445" s="23"/>
      <c r="BU445" s="23"/>
      <c r="BV445" s="23"/>
      <c r="BW445" s="23"/>
      <c r="BX445" s="23"/>
      <c r="BY445" s="23"/>
      <c r="BZ445" s="23"/>
      <c r="CA445" s="23"/>
      <c r="CB445" s="23"/>
      <c r="CC445" s="23"/>
      <c r="CD445" s="23"/>
      <c r="CE445" s="23"/>
      <c r="CF445" s="23"/>
    </row>
    <row r="446" spans="22:84" x14ac:dyDescent="0.35">
      <c r="V446" s="22"/>
      <c r="W446" s="22"/>
      <c r="X446" s="23"/>
      <c r="Y446" s="23"/>
      <c r="Z446" s="23"/>
      <c r="AA446" s="23"/>
      <c r="AB446" s="23"/>
      <c r="AC446" s="23"/>
      <c r="AD446" s="23"/>
      <c r="AE446" s="23"/>
      <c r="AF446" s="23"/>
      <c r="AG446" s="23"/>
      <c r="AH446" s="23"/>
      <c r="AI446" s="23"/>
      <c r="AJ446" s="23"/>
      <c r="AK446" s="23"/>
      <c r="AL446" s="23"/>
      <c r="AM446" s="23"/>
      <c r="AN446" s="23"/>
      <c r="AO446" s="23"/>
      <c r="AP446" s="23"/>
      <c r="AQ446" s="23"/>
      <c r="AR446" s="23"/>
      <c r="AS446" s="23"/>
      <c r="AT446" s="23"/>
      <c r="AU446" s="23"/>
      <c r="AV446" s="23"/>
      <c r="AW446" s="23"/>
      <c r="AX446" s="23"/>
      <c r="AY446" s="23"/>
      <c r="AZ446" s="23"/>
      <c r="BA446" s="23"/>
      <c r="BB446" s="23"/>
      <c r="BC446" s="23"/>
      <c r="BD446" s="23"/>
      <c r="BE446" s="23"/>
      <c r="BF446" s="23"/>
      <c r="BG446" s="23"/>
      <c r="BH446" s="23"/>
      <c r="BI446" s="23"/>
      <c r="BJ446" s="23"/>
      <c r="BK446" s="23"/>
      <c r="BL446" s="23"/>
      <c r="BM446" s="23"/>
      <c r="BN446" s="23"/>
      <c r="BO446" s="23"/>
      <c r="BP446" s="23"/>
      <c r="BQ446" s="23"/>
      <c r="BR446" s="23"/>
      <c r="BS446" s="23"/>
      <c r="BT446" s="23"/>
      <c r="BU446" s="23"/>
      <c r="BV446" s="23"/>
      <c r="BW446" s="23"/>
      <c r="BX446" s="23"/>
      <c r="BY446" s="23"/>
      <c r="BZ446" s="23"/>
      <c r="CA446" s="23"/>
      <c r="CB446" s="23"/>
      <c r="CC446" s="23"/>
      <c r="CD446" s="23"/>
      <c r="CE446" s="23"/>
      <c r="CF446" s="23"/>
    </row>
    <row r="447" spans="22:84" x14ac:dyDescent="0.35">
      <c r="V447" s="22"/>
      <c r="W447" s="22"/>
      <c r="X447" s="23"/>
      <c r="Y447" s="23"/>
      <c r="Z447" s="23"/>
      <c r="AA447" s="23"/>
      <c r="AB447" s="23"/>
      <c r="AC447" s="23"/>
      <c r="AD447" s="23"/>
      <c r="AE447" s="23"/>
      <c r="AF447" s="23"/>
      <c r="AG447" s="23"/>
      <c r="AH447" s="23"/>
      <c r="AI447" s="23"/>
      <c r="AJ447" s="23"/>
      <c r="AK447" s="23"/>
      <c r="AL447" s="23"/>
      <c r="AM447" s="23"/>
      <c r="AN447" s="23"/>
      <c r="AO447" s="23"/>
      <c r="AP447" s="23"/>
      <c r="AQ447" s="23"/>
      <c r="AR447" s="23"/>
      <c r="AS447" s="23"/>
      <c r="AT447" s="23"/>
      <c r="AU447" s="23"/>
      <c r="AV447" s="23"/>
      <c r="AW447" s="23"/>
      <c r="AX447" s="23"/>
      <c r="AY447" s="23"/>
      <c r="AZ447" s="23"/>
      <c r="BA447" s="23"/>
      <c r="BB447" s="23"/>
      <c r="BC447" s="23"/>
      <c r="BD447" s="23"/>
      <c r="BE447" s="23"/>
      <c r="BF447" s="23"/>
      <c r="BG447" s="23"/>
      <c r="BH447" s="23"/>
      <c r="BI447" s="23"/>
      <c r="BJ447" s="23"/>
      <c r="BK447" s="23"/>
      <c r="BL447" s="23"/>
      <c r="BM447" s="23"/>
      <c r="BN447" s="23"/>
      <c r="BO447" s="23"/>
      <c r="BP447" s="23"/>
      <c r="BQ447" s="23"/>
      <c r="BR447" s="23"/>
      <c r="BS447" s="23"/>
      <c r="BT447" s="23"/>
      <c r="BU447" s="23"/>
      <c r="BV447" s="23"/>
      <c r="BW447" s="23"/>
      <c r="BX447" s="23"/>
      <c r="BY447" s="23"/>
      <c r="BZ447" s="23"/>
      <c r="CA447" s="23"/>
      <c r="CB447" s="23"/>
      <c r="CC447" s="23"/>
      <c r="CD447" s="23"/>
      <c r="CE447" s="23"/>
      <c r="CF447" s="23"/>
    </row>
    <row r="448" spans="22:84" x14ac:dyDescent="0.35">
      <c r="V448" s="22"/>
      <c r="W448" s="22"/>
      <c r="X448" s="23"/>
      <c r="Y448" s="23"/>
      <c r="Z448" s="23"/>
      <c r="AA448" s="23"/>
      <c r="AB448" s="23"/>
      <c r="AC448" s="23"/>
      <c r="AD448" s="23"/>
      <c r="AE448" s="23"/>
      <c r="AF448" s="23"/>
      <c r="AG448" s="23"/>
      <c r="AH448" s="23"/>
      <c r="AI448" s="23"/>
      <c r="AJ448" s="23"/>
      <c r="AK448" s="23"/>
      <c r="AL448" s="23"/>
      <c r="AM448" s="23"/>
      <c r="AN448" s="23"/>
      <c r="AO448" s="23"/>
      <c r="AP448" s="23"/>
      <c r="AQ448" s="23"/>
      <c r="AR448" s="23"/>
      <c r="AS448" s="23"/>
      <c r="AT448" s="23"/>
      <c r="AU448" s="23"/>
      <c r="AV448" s="23"/>
      <c r="AW448" s="23"/>
      <c r="AX448" s="23"/>
      <c r="AY448" s="23"/>
      <c r="AZ448" s="23"/>
      <c r="BA448" s="23"/>
      <c r="BB448" s="23"/>
      <c r="BC448" s="23"/>
      <c r="BD448" s="23"/>
      <c r="BE448" s="23"/>
      <c r="BF448" s="23"/>
      <c r="BG448" s="23"/>
      <c r="BH448" s="23"/>
      <c r="BI448" s="23"/>
      <c r="BJ448" s="23"/>
      <c r="BK448" s="23"/>
      <c r="BL448" s="23"/>
      <c r="BM448" s="23"/>
      <c r="BN448" s="23"/>
      <c r="BO448" s="23"/>
      <c r="BP448" s="23"/>
      <c r="BQ448" s="23"/>
      <c r="BR448" s="23"/>
      <c r="BS448" s="23"/>
      <c r="BT448" s="23"/>
      <c r="BU448" s="23"/>
      <c r="BV448" s="23"/>
      <c r="BW448" s="23"/>
      <c r="BX448" s="23"/>
      <c r="BY448" s="23"/>
      <c r="BZ448" s="23"/>
      <c r="CA448" s="23"/>
      <c r="CB448" s="23"/>
      <c r="CC448" s="23"/>
      <c r="CD448" s="23"/>
      <c r="CE448" s="23"/>
      <c r="CF448" s="23"/>
    </row>
    <row r="449" spans="22:84" x14ac:dyDescent="0.35">
      <c r="V449" s="22"/>
      <c r="W449" s="22"/>
      <c r="X449" s="23"/>
      <c r="Y449" s="23"/>
      <c r="Z449" s="23"/>
      <c r="AA449" s="23"/>
      <c r="AB449" s="23"/>
      <c r="AC449" s="23"/>
      <c r="AD449" s="23"/>
      <c r="AE449" s="23"/>
      <c r="AF449" s="23"/>
      <c r="AG449" s="23"/>
      <c r="AH449" s="23"/>
      <c r="AI449" s="23"/>
      <c r="AJ449" s="23"/>
      <c r="AK449" s="23"/>
      <c r="AL449" s="23"/>
      <c r="AM449" s="23"/>
      <c r="AN449" s="23"/>
      <c r="AO449" s="23"/>
      <c r="AP449" s="23"/>
      <c r="AQ449" s="23"/>
      <c r="AR449" s="23"/>
      <c r="AS449" s="23"/>
      <c r="AT449" s="23"/>
      <c r="AU449" s="23"/>
      <c r="AV449" s="23"/>
      <c r="AW449" s="23"/>
      <c r="AX449" s="23"/>
      <c r="AY449" s="23"/>
      <c r="AZ449" s="23"/>
      <c r="BA449" s="23"/>
      <c r="BB449" s="23"/>
      <c r="BC449" s="23"/>
      <c r="BD449" s="23"/>
      <c r="BE449" s="23"/>
      <c r="BF449" s="23"/>
      <c r="BG449" s="23"/>
      <c r="BH449" s="23"/>
      <c r="BI449" s="23"/>
      <c r="BJ449" s="23"/>
      <c r="BK449" s="23"/>
      <c r="BL449" s="23"/>
      <c r="BM449" s="23"/>
      <c r="BN449" s="23"/>
      <c r="BO449" s="23"/>
      <c r="BP449" s="23"/>
      <c r="BQ449" s="23"/>
      <c r="BR449" s="23"/>
      <c r="BS449" s="23"/>
      <c r="BT449" s="23"/>
      <c r="BU449" s="23"/>
      <c r="BV449" s="23"/>
      <c r="BW449" s="23"/>
      <c r="BX449" s="23"/>
      <c r="BY449" s="23"/>
      <c r="BZ449" s="23"/>
      <c r="CA449" s="23"/>
      <c r="CB449" s="23"/>
      <c r="CC449" s="23"/>
      <c r="CD449" s="23"/>
      <c r="CE449" s="23"/>
      <c r="CF449" s="23"/>
    </row>
    <row r="450" spans="22:84" x14ac:dyDescent="0.35">
      <c r="V450" s="22"/>
      <c r="W450" s="22"/>
      <c r="X450" s="23"/>
      <c r="Y450" s="23"/>
      <c r="Z450" s="23"/>
      <c r="AA450" s="23"/>
      <c r="AB450" s="23"/>
      <c r="AC450" s="23"/>
      <c r="AD450" s="23"/>
      <c r="AE450" s="23"/>
      <c r="AF450" s="23"/>
      <c r="AG450" s="23"/>
      <c r="AH450" s="23"/>
      <c r="AI450" s="23"/>
      <c r="AJ450" s="23"/>
      <c r="AK450" s="23"/>
      <c r="AL450" s="23"/>
      <c r="AM450" s="23"/>
      <c r="AN450" s="23"/>
      <c r="AO450" s="23"/>
      <c r="AP450" s="23"/>
      <c r="AQ450" s="23"/>
      <c r="AR450" s="23"/>
      <c r="AS450" s="23"/>
      <c r="AT450" s="23"/>
      <c r="AU450" s="23"/>
      <c r="AV450" s="23"/>
      <c r="AW450" s="23"/>
      <c r="AX450" s="23"/>
      <c r="AY450" s="23"/>
      <c r="AZ450" s="23"/>
      <c r="BA450" s="23"/>
      <c r="BB450" s="23"/>
      <c r="BC450" s="23"/>
      <c r="BD450" s="23"/>
      <c r="BE450" s="23"/>
      <c r="BF450" s="23"/>
      <c r="BG450" s="23"/>
      <c r="BH450" s="23"/>
      <c r="BI450" s="23"/>
      <c r="BJ450" s="23"/>
      <c r="BK450" s="23"/>
      <c r="BL450" s="23"/>
      <c r="BM450" s="23"/>
      <c r="BN450" s="23"/>
      <c r="BO450" s="23"/>
      <c r="BP450" s="23"/>
      <c r="BQ450" s="23"/>
      <c r="BR450" s="23"/>
      <c r="BS450" s="23"/>
      <c r="BT450" s="23"/>
      <c r="BU450" s="23"/>
      <c r="BV450" s="23"/>
      <c r="BW450" s="23"/>
      <c r="BX450" s="23"/>
      <c r="BY450" s="23"/>
      <c r="BZ450" s="23"/>
      <c r="CA450" s="23"/>
      <c r="CB450" s="23"/>
      <c r="CC450" s="23"/>
      <c r="CD450" s="23"/>
      <c r="CE450" s="23"/>
      <c r="CF450" s="23"/>
    </row>
    <row r="451" spans="22:84" x14ac:dyDescent="0.35">
      <c r="V451" s="22"/>
      <c r="W451" s="22"/>
      <c r="X451" s="23"/>
      <c r="Y451" s="23"/>
      <c r="Z451" s="23"/>
      <c r="AA451" s="23"/>
      <c r="AB451" s="23"/>
      <c r="AC451" s="23"/>
      <c r="AD451" s="23"/>
      <c r="AE451" s="23"/>
      <c r="AF451" s="23"/>
      <c r="AG451" s="23"/>
      <c r="AH451" s="23"/>
      <c r="AI451" s="23"/>
      <c r="AJ451" s="23"/>
      <c r="AK451" s="23"/>
      <c r="AL451" s="23"/>
      <c r="AM451" s="23"/>
      <c r="AN451" s="23"/>
      <c r="AO451" s="23"/>
      <c r="AP451" s="23"/>
      <c r="AQ451" s="23"/>
      <c r="AR451" s="23"/>
      <c r="AS451" s="23"/>
      <c r="AT451" s="23"/>
      <c r="AU451" s="23"/>
      <c r="AV451" s="23"/>
      <c r="AW451" s="23"/>
      <c r="AX451" s="23"/>
      <c r="AY451" s="23"/>
      <c r="AZ451" s="23"/>
      <c r="BA451" s="23"/>
      <c r="BB451" s="23"/>
      <c r="BC451" s="23"/>
      <c r="BD451" s="23"/>
      <c r="BE451" s="23"/>
      <c r="BF451" s="23"/>
      <c r="BG451" s="23"/>
      <c r="BH451" s="23"/>
      <c r="BI451" s="23"/>
      <c r="BJ451" s="23"/>
      <c r="BK451" s="23"/>
      <c r="BL451" s="23"/>
      <c r="BM451" s="23"/>
      <c r="BN451" s="23"/>
      <c r="BO451" s="23"/>
      <c r="BP451" s="23"/>
      <c r="BQ451" s="23"/>
      <c r="BR451" s="23"/>
      <c r="BS451" s="23"/>
      <c r="BT451" s="23"/>
      <c r="BU451" s="23"/>
      <c r="BV451" s="23"/>
      <c r="BW451" s="23"/>
      <c r="BX451" s="23"/>
      <c r="BY451" s="23"/>
      <c r="BZ451" s="23"/>
      <c r="CA451" s="23"/>
      <c r="CB451" s="23"/>
      <c r="CC451" s="23"/>
      <c r="CD451" s="23"/>
      <c r="CE451" s="23"/>
      <c r="CF451" s="23"/>
    </row>
    <row r="452" spans="22:84" x14ac:dyDescent="0.35">
      <c r="V452" s="22"/>
      <c r="W452" s="22"/>
      <c r="X452" s="23"/>
      <c r="Y452" s="23"/>
      <c r="Z452" s="23"/>
      <c r="AA452" s="23"/>
      <c r="AB452" s="23"/>
      <c r="AC452" s="23"/>
      <c r="AD452" s="23"/>
      <c r="AE452" s="23"/>
      <c r="AF452" s="23"/>
      <c r="AG452" s="23"/>
      <c r="AH452" s="23"/>
      <c r="AI452" s="23"/>
      <c r="AJ452" s="23"/>
      <c r="AK452" s="23"/>
      <c r="AL452" s="23"/>
      <c r="AM452" s="23"/>
      <c r="AN452" s="23"/>
      <c r="AO452" s="23"/>
      <c r="AP452" s="23"/>
      <c r="AQ452" s="23"/>
      <c r="AR452" s="23"/>
      <c r="AS452" s="23"/>
      <c r="AT452" s="23"/>
      <c r="AU452" s="23"/>
      <c r="AV452" s="23"/>
      <c r="AW452" s="23"/>
      <c r="AX452" s="23"/>
      <c r="AY452" s="23"/>
      <c r="AZ452" s="23"/>
      <c r="BA452" s="23"/>
      <c r="BB452" s="23"/>
      <c r="BC452" s="23"/>
      <c r="BD452" s="23"/>
      <c r="BE452" s="23"/>
      <c r="BF452" s="23"/>
      <c r="BG452" s="23"/>
      <c r="BH452" s="23"/>
      <c r="BI452" s="23"/>
      <c r="BJ452" s="23"/>
      <c r="BK452" s="23"/>
      <c r="BL452" s="23"/>
      <c r="BM452" s="23"/>
      <c r="BN452" s="23"/>
      <c r="BO452" s="23"/>
      <c r="BP452" s="23"/>
      <c r="BQ452" s="23"/>
      <c r="BR452" s="23"/>
      <c r="BS452" s="23"/>
      <c r="BT452" s="23"/>
      <c r="BU452" s="23"/>
      <c r="BV452" s="23"/>
      <c r="BW452" s="23"/>
      <c r="BX452" s="23"/>
      <c r="BY452" s="23"/>
      <c r="BZ452" s="23"/>
      <c r="CA452" s="23"/>
      <c r="CB452" s="23"/>
      <c r="CC452" s="23"/>
      <c r="CD452" s="23"/>
      <c r="CE452" s="23"/>
      <c r="CF452" s="23"/>
    </row>
    <row r="453" spans="22:84" x14ac:dyDescent="0.35">
      <c r="V453" s="22"/>
      <c r="W453" s="22"/>
      <c r="X453" s="23"/>
      <c r="Y453" s="23"/>
      <c r="Z453" s="23"/>
      <c r="AA453" s="23"/>
      <c r="AB453" s="23"/>
      <c r="AC453" s="23"/>
      <c r="AD453" s="23"/>
      <c r="AE453" s="23"/>
      <c r="AF453" s="23"/>
      <c r="AG453" s="23"/>
      <c r="AH453" s="23"/>
      <c r="AI453" s="23"/>
      <c r="AJ453" s="23"/>
      <c r="AK453" s="23"/>
      <c r="AL453" s="23"/>
      <c r="AM453" s="23"/>
      <c r="AN453" s="23"/>
      <c r="AO453" s="23"/>
      <c r="AP453" s="23"/>
      <c r="AQ453" s="23"/>
      <c r="AR453" s="23"/>
      <c r="AS453" s="23"/>
      <c r="AT453" s="23"/>
      <c r="AU453" s="23"/>
      <c r="AV453" s="23"/>
      <c r="AW453" s="23"/>
      <c r="AX453" s="23"/>
      <c r="AY453" s="23"/>
      <c r="AZ453" s="23"/>
      <c r="BA453" s="23"/>
      <c r="BB453" s="23"/>
      <c r="BC453" s="23"/>
      <c r="BD453" s="23"/>
      <c r="BE453" s="23"/>
      <c r="BF453" s="23"/>
      <c r="BG453" s="23"/>
      <c r="BH453" s="23"/>
      <c r="BI453" s="23"/>
      <c r="BJ453" s="23"/>
      <c r="BK453" s="23"/>
      <c r="BL453" s="23"/>
      <c r="BM453" s="23"/>
      <c r="BN453" s="23"/>
      <c r="BO453" s="23"/>
      <c r="BP453" s="23"/>
      <c r="BQ453" s="23"/>
      <c r="BR453" s="23"/>
      <c r="BS453" s="23"/>
      <c r="BT453" s="23"/>
      <c r="BU453" s="23"/>
      <c r="BV453" s="23"/>
      <c r="BW453" s="23"/>
      <c r="BX453" s="23"/>
      <c r="BY453" s="23"/>
      <c r="BZ453" s="23"/>
      <c r="CA453" s="23"/>
      <c r="CB453" s="23"/>
      <c r="CC453" s="23"/>
      <c r="CD453" s="23"/>
      <c r="CE453" s="23"/>
      <c r="CF453" s="23"/>
    </row>
    <row r="454" spans="22:84" x14ac:dyDescent="0.35">
      <c r="V454" s="22"/>
      <c r="W454" s="22"/>
      <c r="X454" s="23"/>
      <c r="Y454" s="23"/>
      <c r="Z454" s="23"/>
      <c r="AA454" s="23"/>
      <c r="AB454" s="23"/>
      <c r="AC454" s="23"/>
      <c r="AD454" s="23"/>
      <c r="AE454" s="23"/>
      <c r="AF454" s="23"/>
      <c r="AG454" s="23"/>
      <c r="AH454" s="23"/>
      <c r="AI454" s="23"/>
      <c r="AJ454" s="23"/>
      <c r="AK454" s="23"/>
      <c r="AL454" s="23"/>
      <c r="AM454" s="23"/>
      <c r="AN454" s="23"/>
      <c r="AO454" s="23"/>
      <c r="AP454" s="23"/>
      <c r="AQ454" s="23"/>
      <c r="AR454" s="23"/>
      <c r="AS454" s="23"/>
      <c r="AT454" s="23"/>
      <c r="AU454" s="23"/>
      <c r="AV454" s="23"/>
      <c r="AW454" s="23"/>
      <c r="AX454" s="23"/>
      <c r="AY454" s="23"/>
      <c r="AZ454" s="23"/>
      <c r="BA454" s="23"/>
      <c r="BB454" s="23"/>
      <c r="BC454" s="23"/>
      <c r="BD454" s="23"/>
      <c r="BE454" s="23"/>
      <c r="BF454" s="23"/>
      <c r="BG454" s="23"/>
      <c r="BH454" s="23"/>
      <c r="BI454" s="23"/>
      <c r="BJ454" s="23"/>
      <c r="BK454" s="23"/>
      <c r="BL454" s="23"/>
      <c r="BM454" s="23"/>
      <c r="BN454" s="23"/>
      <c r="BO454" s="23"/>
      <c r="BP454" s="23"/>
      <c r="BQ454" s="23"/>
      <c r="BR454" s="23"/>
      <c r="BS454" s="23"/>
      <c r="BT454" s="23"/>
      <c r="BU454" s="23"/>
      <c r="BV454" s="23"/>
      <c r="BW454" s="23"/>
      <c r="BX454" s="23"/>
      <c r="BY454" s="23"/>
      <c r="BZ454" s="23"/>
      <c r="CA454" s="23"/>
      <c r="CB454" s="23"/>
      <c r="CC454" s="23"/>
      <c r="CD454" s="23"/>
      <c r="CE454" s="23"/>
      <c r="CF454" s="23"/>
    </row>
    <row r="455" spans="22:84" x14ac:dyDescent="0.35">
      <c r="V455" s="22"/>
      <c r="W455" s="22"/>
      <c r="X455" s="23"/>
      <c r="Y455" s="23"/>
      <c r="Z455" s="23"/>
      <c r="AA455" s="23"/>
      <c r="AB455" s="23"/>
      <c r="AC455" s="23"/>
      <c r="AD455" s="23"/>
      <c r="AE455" s="23"/>
      <c r="AF455" s="23"/>
      <c r="AG455" s="23"/>
      <c r="AH455" s="23"/>
      <c r="AI455" s="23"/>
      <c r="AJ455" s="23"/>
      <c r="AK455" s="23"/>
      <c r="AL455" s="23"/>
      <c r="AM455" s="23"/>
      <c r="AN455" s="23"/>
      <c r="AO455" s="23"/>
      <c r="AP455" s="23"/>
      <c r="AQ455" s="23"/>
      <c r="AR455" s="23"/>
      <c r="AS455" s="23"/>
      <c r="AT455" s="23"/>
      <c r="AU455" s="23"/>
      <c r="AV455" s="23"/>
      <c r="AW455" s="23"/>
      <c r="AX455" s="23"/>
      <c r="AY455" s="23"/>
      <c r="AZ455" s="23"/>
      <c r="BA455" s="23"/>
      <c r="BB455" s="23"/>
      <c r="BC455" s="23"/>
      <c r="BD455" s="23"/>
      <c r="BE455" s="23"/>
      <c r="BF455" s="23"/>
      <c r="BG455" s="23"/>
      <c r="BH455" s="23"/>
      <c r="BI455" s="23"/>
      <c r="BJ455" s="23"/>
      <c r="BK455" s="23"/>
      <c r="BL455" s="23"/>
      <c r="BM455" s="23"/>
      <c r="BN455" s="23"/>
      <c r="BO455" s="23"/>
      <c r="BP455" s="23"/>
      <c r="BQ455" s="23"/>
      <c r="BR455" s="23"/>
      <c r="BS455" s="23"/>
      <c r="BT455" s="23"/>
      <c r="BU455" s="23"/>
      <c r="BV455" s="23"/>
      <c r="BW455" s="23"/>
      <c r="BX455" s="23"/>
      <c r="BY455" s="23"/>
      <c r="BZ455" s="23"/>
      <c r="CA455" s="23"/>
      <c r="CB455" s="23"/>
      <c r="CC455" s="23"/>
      <c r="CD455" s="23"/>
      <c r="CE455" s="23"/>
      <c r="CF455" s="23"/>
    </row>
    <row r="456" spans="22:84" x14ac:dyDescent="0.35">
      <c r="V456" s="22"/>
      <c r="W456" s="22"/>
      <c r="X456" s="23"/>
      <c r="Y456" s="23"/>
      <c r="Z456" s="23"/>
      <c r="AA456" s="23"/>
      <c r="AB456" s="23"/>
      <c r="AC456" s="23"/>
      <c r="AD456" s="23"/>
      <c r="AE456" s="23"/>
      <c r="AF456" s="23"/>
      <c r="AG456" s="23"/>
      <c r="AH456" s="23"/>
      <c r="AI456" s="23"/>
      <c r="AJ456" s="23"/>
      <c r="AK456" s="23"/>
      <c r="AL456" s="23"/>
      <c r="AM456" s="23"/>
      <c r="AN456" s="23"/>
      <c r="AO456" s="23"/>
      <c r="AP456" s="23"/>
      <c r="AQ456" s="23"/>
      <c r="AR456" s="23"/>
      <c r="AS456" s="23"/>
      <c r="AT456" s="23"/>
      <c r="AU456" s="23"/>
      <c r="AV456" s="23"/>
      <c r="AW456" s="23"/>
      <c r="AX456" s="23"/>
      <c r="AY456" s="23"/>
      <c r="AZ456" s="23"/>
      <c r="BA456" s="23"/>
      <c r="BB456" s="23"/>
      <c r="BC456" s="23"/>
      <c r="BD456" s="23"/>
      <c r="BE456" s="23"/>
      <c r="BF456" s="23"/>
      <c r="BG456" s="23"/>
      <c r="BH456" s="23"/>
      <c r="BI456" s="23"/>
      <c r="BJ456" s="23"/>
      <c r="BK456" s="23"/>
      <c r="BL456" s="23"/>
      <c r="BM456" s="23"/>
      <c r="BN456" s="23"/>
      <c r="BO456" s="23"/>
      <c r="BP456" s="23"/>
      <c r="BQ456" s="23"/>
      <c r="BR456" s="23"/>
      <c r="BS456" s="23"/>
      <c r="BT456" s="23"/>
      <c r="BU456" s="23"/>
      <c r="BV456" s="23"/>
      <c r="BW456" s="23"/>
      <c r="BX456" s="23"/>
      <c r="BY456" s="23"/>
      <c r="BZ456" s="23"/>
      <c r="CA456" s="23"/>
      <c r="CB456" s="23"/>
      <c r="CC456" s="23"/>
      <c r="CD456" s="23"/>
      <c r="CE456" s="23"/>
      <c r="CF456" s="23"/>
    </row>
    <row r="457" spans="22:84" x14ac:dyDescent="0.35">
      <c r="V457" s="22"/>
      <c r="W457" s="22"/>
      <c r="X457" s="23"/>
      <c r="Y457" s="23"/>
      <c r="Z457" s="23"/>
      <c r="AA457" s="23"/>
      <c r="AB457" s="23"/>
      <c r="AC457" s="23"/>
      <c r="AD457" s="23"/>
      <c r="AE457" s="23"/>
      <c r="AF457" s="23"/>
      <c r="AG457" s="23"/>
      <c r="AH457" s="23"/>
      <c r="AI457" s="23"/>
      <c r="AJ457" s="23"/>
      <c r="AK457" s="23"/>
      <c r="AL457" s="23"/>
      <c r="AM457" s="23"/>
      <c r="AN457" s="23"/>
      <c r="AO457" s="23"/>
      <c r="AP457" s="23"/>
      <c r="AQ457" s="23"/>
      <c r="AR457" s="23"/>
      <c r="AS457" s="23"/>
      <c r="AT457" s="23"/>
      <c r="AU457" s="23"/>
      <c r="AV457" s="23"/>
      <c r="AW457" s="23"/>
      <c r="AX457" s="23"/>
      <c r="AY457" s="23"/>
      <c r="AZ457" s="23"/>
      <c r="BA457" s="23"/>
      <c r="BB457" s="23"/>
      <c r="BC457" s="23"/>
      <c r="BD457" s="23"/>
      <c r="BE457" s="23"/>
      <c r="BF457" s="23"/>
      <c r="BG457" s="23"/>
      <c r="BH457" s="23"/>
      <c r="BI457" s="23"/>
      <c r="BJ457" s="23"/>
      <c r="BK457" s="23"/>
      <c r="BL457" s="23"/>
      <c r="BM457" s="23"/>
      <c r="BN457" s="23"/>
      <c r="BO457" s="23"/>
      <c r="BP457" s="23"/>
      <c r="BQ457" s="23"/>
      <c r="BR457" s="23"/>
      <c r="BS457" s="23"/>
      <c r="BT457" s="23"/>
      <c r="BU457" s="23"/>
      <c r="BV457" s="23"/>
      <c r="BW457" s="23"/>
      <c r="BX457" s="23"/>
      <c r="BY457" s="23"/>
      <c r="BZ457" s="23"/>
      <c r="CA457" s="23"/>
      <c r="CB457" s="23"/>
      <c r="CC457" s="23"/>
      <c r="CD457" s="23"/>
      <c r="CE457" s="23"/>
      <c r="CF457" s="23"/>
    </row>
    <row r="458" spans="22:84" x14ac:dyDescent="0.35">
      <c r="V458" s="22"/>
      <c r="W458" s="22"/>
      <c r="X458" s="23"/>
      <c r="Y458" s="23"/>
      <c r="Z458" s="23"/>
      <c r="AA458" s="23"/>
      <c r="AB458" s="23"/>
      <c r="AC458" s="23"/>
      <c r="AD458" s="23"/>
      <c r="AE458" s="23"/>
      <c r="AF458" s="23"/>
      <c r="AG458" s="23"/>
      <c r="AH458" s="23"/>
      <c r="AI458" s="23"/>
      <c r="AJ458" s="23"/>
      <c r="AK458" s="23"/>
      <c r="AL458" s="23"/>
      <c r="AM458" s="23"/>
      <c r="AN458" s="23"/>
      <c r="AO458" s="23"/>
      <c r="AP458" s="23"/>
      <c r="AQ458" s="23"/>
      <c r="AR458" s="23"/>
      <c r="AS458" s="23"/>
      <c r="AT458" s="23"/>
      <c r="AU458" s="23"/>
      <c r="AV458" s="23"/>
      <c r="AW458" s="23"/>
      <c r="AX458" s="23"/>
      <c r="AY458" s="23"/>
      <c r="AZ458" s="23"/>
      <c r="BA458" s="23"/>
      <c r="BB458" s="23"/>
      <c r="BC458" s="23"/>
      <c r="BD458" s="23"/>
      <c r="BE458" s="23"/>
      <c r="BF458" s="23"/>
      <c r="BG458" s="23"/>
      <c r="BH458" s="23"/>
      <c r="BI458" s="23"/>
      <c r="BJ458" s="23"/>
      <c r="BK458" s="23"/>
      <c r="BL458" s="23"/>
      <c r="BM458" s="23"/>
      <c r="BN458" s="23"/>
      <c r="BO458" s="23"/>
      <c r="BP458" s="23"/>
      <c r="BQ458" s="23"/>
      <c r="BR458" s="23"/>
      <c r="BS458" s="23"/>
      <c r="BT458" s="23"/>
      <c r="BU458" s="23"/>
      <c r="BV458" s="23"/>
      <c r="BW458" s="23"/>
      <c r="BX458" s="23"/>
      <c r="BY458" s="23"/>
      <c r="BZ458" s="23"/>
      <c r="CA458" s="23"/>
      <c r="CB458" s="23"/>
      <c r="CC458" s="23"/>
      <c r="CD458" s="23"/>
      <c r="CE458" s="23"/>
      <c r="CF458" s="23"/>
    </row>
    <row r="459" spans="22:84" x14ac:dyDescent="0.35">
      <c r="V459" s="22"/>
      <c r="W459" s="22"/>
      <c r="X459" s="23"/>
      <c r="Y459" s="23"/>
      <c r="Z459" s="23"/>
      <c r="AA459" s="23"/>
      <c r="AB459" s="23"/>
      <c r="AC459" s="23"/>
      <c r="AD459" s="23"/>
      <c r="AE459" s="23"/>
      <c r="AF459" s="23"/>
      <c r="AG459" s="23"/>
      <c r="AH459" s="23"/>
      <c r="AI459" s="23"/>
      <c r="AJ459" s="23"/>
      <c r="AK459" s="23"/>
      <c r="AL459" s="23"/>
      <c r="AM459" s="23"/>
      <c r="AN459" s="23"/>
      <c r="AO459" s="23"/>
      <c r="AP459" s="23"/>
      <c r="AQ459" s="23"/>
      <c r="AR459" s="23"/>
      <c r="AS459" s="23"/>
      <c r="AT459" s="23"/>
      <c r="AU459" s="23"/>
      <c r="AV459" s="23"/>
      <c r="AW459" s="23"/>
      <c r="AX459" s="23"/>
      <c r="AY459" s="23"/>
      <c r="AZ459" s="23"/>
      <c r="BA459" s="23"/>
      <c r="BB459" s="23"/>
      <c r="BC459" s="23"/>
      <c r="BD459" s="23"/>
      <c r="BE459" s="23"/>
      <c r="BF459" s="23"/>
      <c r="BG459" s="23"/>
      <c r="BH459" s="23"/>
      <c r="BI459" s="23"/>
      <c r="BJ459" s="23"/>
      <c r="BK459" s="23"/>
      <c r="BL459" s="23"/>
      <c r="BM459" s="23"/>
      <c r="BN459" s="23"/>
      <c r="BO459" s="23"/>
      <c r="BP459" s="23"/>
      <c r="BQ459" s="23"/>
      <c r="BR459" s="23"/>
      <c r="BS459" s="23"/>
      <c r="BT459" s="23"/>
      <c r="BU459" s="23"/>
      <c r="BV459" s="23"/>
      <c r="BW459" s="23"/>
      <c r="BX459" s="23"/>
      <c r="BY459" s="23"/>
      <c r="BZ459" s="23"/>
      <c r="CA459" s="23"/>
      <c r="CB459" s="23"/>
      <c r="CC459" s="23"/>
      <c r="CD459" s="23"/>
      <c r="CE459" s="23"/>
      <c r="CF459" s="23"/>
    </row>
    <row r="460" spans="22:84" x14ac:dyDescent="0.35">
      <c r="V460" s="22"/>
      <c r="W460" s="22"/>
      <c r="X460" s="23"/>
      <c r="Y460" s="23"/>
      <c r="Z460" s="23"/>
      <c r="AA460" s="23"/>
      <c r="AB460" s="23"/>
      <c r="AC460" s="23"/>
      <c r="AD460" s="23"/>
      <c r="AE460" s="23"/>
      <c r="AF460" s="23"/>
      <c r="AG460" s="23"/>
      <c r="AH460" s="23"/>
      <c r="AI460" s="23"/>
      <c r="AJ460" s="23"/>
      <c r="AK460" s="23"/>
      <c r="AL460" s="23"/>
      <c r="AM460" s="23"/>
      <c r="AN460" s="23"/>
      <c r="AO460" s="23"/>
      <c r="AP460" s="23"/>
      <c r="AQ460" s="23"/>
      <c r="AR460" s="23"/>
      <c r="AS460" s="23"/>
      <c r="AT460" s="23"/>
      <c r="AU460" s="23"/>
      <c r="AV460" s="23"/>
      <c r="AW460" s="23"/>
      <c r="AX460" s="23"/>
      <c r="AY460" s="23"/>
      <c r="AZ460" s="23"/>
      <c r="BA460" s="23"/>
      <c r="BB460" s="23"/>
      <c r="BC460" s="23"/>
      <c r="BD460" s="23"/>
      <c r="BE460" s="23"/>
      <c r="BF460" s="23"/>
      <c r="BG460" s="23"/>
      <c r="BH460" s="23"/>
      <c r="BI460" s="23"/>
      <c r="BJ460" s="23"/>
      <c r="BK460" s="23"/>
      <c r="BL460" s="23"/>
      <c r="BM460" s="23"/>
      <c r="BN460" s="23"/>
      <c r="BO460" s="23"/>
      <c r="BP460" s="23"/>
      <c r="BQ460" s="23"/>
      <c r="BR460" s="23"/>
      <c r="BS460" s="23"/>
      <c r="BT460" s="23"/>
      <c r="BU460" s="23"/>
      <c r="BV460" s="23"/>
      <c r="BW460" s="23"/>
      <c r="BX460" s="23"/>
      <c r="BY460" s="23"/>
      <c r="BZ460" s="23"/>
      <c r="CA460" s="23"/>
      <c r="CB460" s="23"/>
      <c r="CC460" s="23"/>
      <c r="CD460" s="23"/>
      <c r="CE460" s="23"/>
      <c r="CF460" s="23"/>
    </row>
    <row r="461" spans="22:84" x14ac:dyDescent="0.35">
      <c r="V461" s="22"/>
      <c r="W461" s="22"/>
      <c r="X461" s="23"/>
      <c r="Y461" s="23"/>
      <c r="Z461" s="23"/>
      <c r="AA461" s="23"/>
      <c r="AB461" s="23"/>
      <c r="AC461" s="23"/>
      <c r="AD461" s="23"/>
      <c r="AE461" s="23"/>
      <c r="AF461" s="23"/>
      <c r="AG461" s="23"/>
      <c r="AH461" s="23"/>
      <c r="AI461" s="23"/>
      <c r="AJ461" s="23"/>
      <c r="AK461" s="23"/>
      <c r="AL461" s="23"/>
      <c r="AM461" s="23"/>
      <c r="AN461" s="23"/>
      <c r="AO461" s="23"/>
      <c r="AP461" s="23"/>
      <c r="AQ461" s="23"/>
      <c r="AR461" s="23"/>
      <c r="AS461" s="23"/>
      <c r="AT461" s="23"/>
      <c r="AU461" s="23"/>
      <c r="AV461" s="23"/>
      <c r="AW461" s="23"/>
      <c r="AX461" s="23"/>
      <c r="AY461" s="23"/>
      <c r="AZ461" s="23"/>
      <c r="BA461" s="23"/>
      <c r="BB461" s="23"/>
      <c r="BC461" s="23"/>
      <c r="BD461" s="23"/>
      <c r="BE461" s="23"/>
      <c r="BF461" s="23"/>
      <c r="BG461" s="23"/>
      <c r="BH461" s="23"/>
      <c r="BI461" s="23"/>
      <c r="BJ461" s="23"/>
      <c r="BK461" s="23"/>
      <c r="BL461" s="23"/>
      <c r="BM461" s="23"/>
      <c r="BN461" s="23"/>
      <c r="BO461" s="23"/>
      <c r="BP461" s="23"/>
      <c r="BQ461" s="23"/>
      <c r="BR461" s="23"/>
      <c r="BS461" s="23"/>
      <c r="BT461" s="23"/>
      <c r="BU461" s="23"/>
      <c r="BV461" s="23"/>
      <c r="BW461" s="23"/>
      <c r="BX461" s="23"/>
      <c r="BY461" s="23"/>
      <c r="BZ461" s="23"/>
      <c r="CA461" s="23"/>
      <c r="CB461" s="23"/>
      <c r="CC461" s="23"/>
      <c r="CD461" s="23"/>
      <c r="CE461" s="23"/>
      <c r="CF461" s="23"/>
    </row>
    <row r="462" spans="22:84" x14ac:dyDescent="0.35">
      <c r="V462" s="22"/>
      <c r="W462" s="22"/>
      <c r="X462" s="23"/>
      <c r="Y462" s="23"/>
      <c r="Z462" s="23"/>
      <c r="AA462" s="23"/>
      <c r="AB462" s="23"/>
      <c r="AC462" s="23"/>
      <c r="AD462" s="23"/>
      <c r="AE462" s="23"/>
      <c r="AF462" s="23"/>
      <c r="AG462" s="23"/>
      <c r="AH462" s="23"/>
      <c r="AI462" s="23"/>
      <c r="AJ462" s="23"/>
      <c r="AK462" s="23"/>
      <c r="AL462" s="23"/>
      <c r="AM462" s="23"/>
      <c r="AN462" s="23"/>
      <c r="AO462" s="23"/>
      <c r="AP462" s="23"/>
      <c r="AQ462" s="23"/>
      <c r="AR462" s="23"/>
      <c r="AS462" s="23"/>
      <c r="AT462" s="23"/>
      <c r="AU462" s="23"/>
      <c r="AV462" s="23"/>
      <c r="AW462" s="23"/>
      <c r="AX462" s="23"/>
      <c r="AY462" s="23"/>
      <c r="AZ462" s="23"/>
      <c r="BA462" s="23"/>
      <c r="BB462" s="23"/>
      <c r="BC462" s="23"/>
      <c r="BD462" s="23"/>
      <c r="BE462" s="23"/>
      <c r="BF462" s="23"/>
      <c r="BG462" s="23"/>
      <c r="BH462" s="23"/>
      <c r="BI462" s="23"/>
      <c r="BJ462" s="23"/>
      <c r="BK462" s="23"/>
      <c r="BL462" s="23"/>
      <c r="BM462" s="23"/>
      <c r="BN462" s="23"/>
      <c r="BO462" s="23"/>
      <c r="BP462" s="23"/>
      <c r="BQ462" s="23"/>
      <c r="BR462" s="23"/>
      <c r="BS462" s="23"/>
      <c r="BT462" s="23"/>
      <c r="BU462" s="23"/>
      <c r="BV462" s="23"/>
      <c r="BW462" s="23"/>
      <c r="BX462" s="23"/>
      <c r="BY462" s="23"/>
      <c r="BZ462" s="23"/>
      <c r="CA462" s="23"/>
      <c r="CB462" s="23"/>
      <c r="CC462" s="23"/>
      <c r="CD462" s="23"/>
      <c r="CE462" s="23"/>
      <c r="CF462" s="23"/>
    </row>
    <row r="463" spans="22:84" x14ac:dyDescent="0.35">
      <c r="V463" s="22"/>
      <c r="W463" s="22"/>
      <c r="X463" s="23"/>
      <c r="Y463" s="23"/>
      <c r="Z463" s="23"/>
      <c r="AA463" s="23"/>
      <c r="AB463" s="23"/>
      <c r="AC463" s="23"/>
      <c r="AD463" s="23"/>
      <c r="AE463" s="23"/>
      <c r="AF463" s="23"/>
      <c r="AG463" s="23"/>
      <c r="AH463" s="23"/>
      <c r="AI463" s="23"/>
      <c r="AJ463" s="23"/>
      <c r="AK463" s="23"/>
      <c r="AL463" s="23"/>
      <c r="AM463" s="23"/>
      <c r="AN463" s="23"/>
      <c r="AO463" s="23"/>
      <c r="AP463" s="23"/>
      <c r="AQ463" s="23"/>
      <c r="AR463" s="23"/>
      <c r="AS463" s="23"/>
      <c r="AT463" s="23"/>
      <c r="AU463" s="23"/>
      <c r="AV463" s="23"/>
      <c r="AW463" s="23"/>
      <c r="AX463" s="23"/>
      <c r="AY463" s="23"/>
      <c r="AZ463" s="23"/>
      <c r="BA463" s="23"/>
      <c r="BB463" s="23"/>
      <c r="BC463" s="23"/>
      <c r="BD463" s="23"/>
      <c r="BE463" s="23"/>
      <c r="BF463" s="23"/>
      <c r="BG463" s="23"/>
      <c r="BH463" s="23"/>
      <c r="BI463" s="23"/>
      <c r="BJ463" s="23"/>
      <c r="BK463" s="23"/>
      <c r="BL463" s="23"/>
      <c r="BM463" s="23"/>
      <c r="BN463" s="23"/>
      <c r="BO463" s="23"/>
      <c r="BP463" s="23"/>
      <c r="BQ463" s="23"/>
      <c r="BR463" s="23"/>
      <c r="BS463" s="23"/>
      <c r="BT463" s="23"/>
      <c r="BU463" s="23"/>
      <c r="BV463" s="23"/>
      <c r="BW463" s="23"/>
      <c r="BX463" s="23"/>
      <c r="BY463" s="23"/>
      <c r="BZ463" s="23"/>
      <c r="CA463" s="23"/>
      <c r="CB463" s="23"/>
      <c r="CC463" s="23"/>
      <c r="CD463" s="23"/>
      <c r="CE463" s="23"/>
      <c r="CF463" s="23"/>
    </row>
    <row r="464" spans="22:84" x14ac:dyDescent="0.35">
      <c r="V464" s="22"/>
      <c r="W464" s="22"/>
      <c r="X464" s="23"/>
      <c r="Y464" s="23"/>
      <c r="Z464" s="23"/>
      <c r="AA464" s="23"/>
      <c r="AB464" s="23"/>
      <c r="AC464" s="23"/>
      <c r="AD464" s="23"/>
      <c r="AE464" s="23"/>
      <c r="AF464" s="23"/>
      <c r="AG464" s="23"/>
      <c r="AH464" s="23"/>
      <c r="AI464" s="23"/>
      <c r="AJ464" s="23"/>
      <c r="AK464" s="23"/>
      <c r="AL464" s="23"/>
      <c r="AM464" s="23"/>
      <c r="AN464" s="23"/>
      <c r="AO464" s="23"/>
      <c r="AP464" s="23"/>
      <c r="AQ464" s="23"/>
      <c r="AR464" s="23"/>
      <c r="AS464" s="23"/>
      <c r="AT464" s="23"/>
      <c r="AU464" s="23"/>
      <c r="AV464" s="23"/>
      <c r="AW464" s="23"/>
      <c r="AX464" s="23"/>
      <c r="AY464" s="23"/>
      <c r="AZ464" s="23"/>
      <c r="BA464" s="23"/>
      <c r="BB464" s="23"/>
      <c r="BC464" s="23"/>
      <c r="BD464" s="23"/>
      <c r="BE464" s="23"/>
      <c r="BF464" s="23"/>
      <c r="BG464" s="23"/>
      <c r="BH464" s="23"/>
      <c r="BI464" s="23"/>
      <c r="BJ464" s="23"/>
      <c r="BK464" s="23"/>
      <c r="BL464" s="23"/>
      <c r="BM464" s="23"/>
      <c r="BN464" s="23"/>
      <c r="BO464" s="23"/>
      <c r="BP464" s="23"/>
      <c r="BQ464" s="23"/>
      <c r="BR464" s="23"/>
      <c r="BS464" s="23"/>
      <c r="BT464" s="23"/>
      <c r="BU464" s="23"/>
      <c r="BV464" s="23"/>
      <c r="BW464" s="23"/>
      <c r="BX464" s="23"/>
      <c r="BY464" s="23"/>
      <c r="BZ464" s="23"/>
      <c r="CA464" s="23"/>
      <c r="CB464" s="23"/>
      <c r="CC464" s="23"/>
      <c r="CD464" s="23"/>
      <c r="CE464" s="23"/>
      <c r="CF464" s="23"/>
    </row>
    <row r="465" spans="22:84" x14ac:dyDescent="0.35">
      <c r="V465" s="22"/>
      <c r="W465" s="22"/>
      <c r="X465" s="23"/>
      <c r="Y465" s="23"/>
      <c r="Z465" s="23"/>
      <c r="AA465" s="23"/>
      <c r="AB465" s="23"/>
      <c r="AC465" s="23"/>
      <c r="AD465" s="23"/>
      <c r="AE465" s="23"/>
      <c r="AF465" s="23"/>
      <c r="AG465" s="23"/>
      <c r="AH465" s="23"/>
      <c r="AI465" s="23"/>
      <c r="AJ465" s="23"/>
      <c r="AK465" s="23"/>
      <c r="AL465" s="23"/>
      <c r="AM465" s="23"/>
      <c r="AN465" s="23"/>
      <c r="AO465" s="23"/>
      <c r="AP465" s="23"/>
      <c r="AQ465" s="23"/>
      <c r="AR465" s="23"/>
      <c r="AS465" s="23"/>
      <c r="AT465" s="23"/>
      <c r="AU465" s="23"/>
      <c r="AV465" s="23"/>
      <c r="AW465" s="23"/>
      <c r="AX465" s="23"/>
      <c r="AY465" s="23"/>
      <c r="AZ465" s="23"/>
      <c r="BA465" s="23"/>
      <c r="BB465" s="23"/>
      <c r="BC465" s="23"/>
      <c r="BD465" s="23"/>
      <c r="BE465" s="23"/>
      <c r="BF465" s="23"/>
      <c r="BG465" s="23"/>
      <c r="BH465" s="23"/>
      <c r="BI465" s="23"/>
      <c r="BJ465" s="23"/>
      <c r="BK465" s="23"/>
      <c r="BL465" s="23"/>
      <c r="BM465" s="23"/>
      <c r="BN465" s="23"/>
      <c r="BO465" s="23"/>
      <c r="BP465" s="23"/>
      <c r="BQ465" s="23"/>
      <c r="BR465" s="23"/>
      <c r="BS465" s="23"/>
      <c r="BT465" s="23"/>
      <c r="BU465" s="23"/>
      <c r="BV465" s="23"/>
      <c r="BW465" s="23"/>
      <c r="BX465" s="23"/>
      <c r="BY465" s="23"/>
      <c r="BZ465" s="23"/>
      <c r="CA465" s="23"/>
      <c r="CB465" s="23"/>
      <c r="CC465" s="23"/>
      <c r="CD465" s="23"/>
      <c r="CE465" s="23"/>
      <c r="CF465" s="23"/>
    </row>
    <row r="466" spans="22:84" x14ac:dyDescent="0.35">
      <c r="V466" s="22"/>
      <c r="W466" s="22"/>
      <c r="X466" s="23"/>
      <c r="Y466" s="23"/>
      <c r="Z466" s="23"/>
      <c r="AA466" s="23"/>
      <c r="AB466" s="23"/>
      <c r="AC466" s="23"/>
      <c r="AD466" s="23"/>
      <c r="AE466" s="23"/>
      <c r="AF466" s="23"/>
      <c r="AG466" s="23"/>
      <c r="AH466" s="23"/>
      <c r="AI466" s="23"/>
      <c r="AJ466" s="23"/>
      <c r="AK466" s="23"/>
      <c r="AL466" s="23"/>
      <c r="AM466" s="23"/>
      <c r="AN466" s="23"/>
      <c r="AO466" s="23"/>
      <c r="AP466" s="23"/>
      <c r="AQ466" s="23"/>
      <c r="AR466" s="23"/>
      <c r="AS466" s="23"/>
      <c r="AT466" s="23"/>
      <c r="AU466" s="23"/>
      <c r="AV466" s="23"/>
      <c r="AW466" s="23"/>
      <c r="AX466" s="23"/>
      <c r="AY466" s="23"/>
      <c r="AZ466" s="23"/>
      <c r="BA466" s="23"/>
      <c r="BB466" s="23"/>
      <c r="BC466" s="23"/>
      <c r="BD466" s="23"/>
      <c r="BE466" s="23"/>
      <c r="BF466" s="23"/>
      <c r="BG466" s="23"/>
      <c r="BH466" s="23"/>
      <c r="BI466" s="23"/>
      <c r="BJ466" s="23"/>
      <c r="BK466" s="23"/>
      <c r="BL466" s="23"/>
      <c r="BM466" s="23"/>
      <c r="BN466" s="23"/>
      <c r="BO466" s="23"/>
      <c r="BP466" s="23"/>
      <c r="BQ466" s="23"/>
      <c r="BR466" s="23"/>
      <c r="BS466" s="23"/>
      <c r="BT466" s="23"/>
      <c r="BU466" s="23"/>
      <c r="BV466" s="23"/>
      <c r="BW466" s="23"/>
      <c r="BX466" s="23"/>
      <c r="BY466" s="23"/>
      <c r="BZ466" s="23"/>
      <c r="CA466" s="23"/>
      <c r="CB466" s="23"/>
      <c r="CC466" s="23"/>
      <c r="CD466" s="23"/>
      <c r="CE466" s="23"/>
      <c r="CF466" s="23"/>
    </row>
    <row r="467" spans="22:84" x14ac:dyDescent="0.35">
      <c r="V467" s="22"/>
      <c r="W467" s="22"/>
      <c r="X467" s="23"/>
      <c r="Y467" s="23"/>
      <c r="Z467" s="23"/>
      <c r="AA467" s="23"/>
      <c r="AB467" s="23"/>
      <c r="AC467" s="23"/>
      <c r="AD467" s="23"/>
      <c r="AE467" s="23"/>
      <c r="AF467" s="23"/>
      <c r="AG467" s="23"/>
      <c r="AH467" s="23"/>
      <c r="AI467" s="23"/>
      <c r="AJ467" s="23"/>
      <c r="AK467" s="23"/>
      <c r="AL467" s="23"/>
      <c r="AM467" s="23"/>
      <c r="AN467" s="23"/>
      <c r="AO467" s="23"/>
      <c r="AP467" s="23"/>
      <c r="AQ467" s="23"/>
      <c r="AR467" s="23"/>
      <c r="AS467" s="23"/>
      <c r="AT467" s="23"/>
      <c r="AU467" s="23"/>
      <c r="AV467" s="23"/>
      <c r="AW467" s="23"/>
      <c r="AX467" s="23"/>
      <c r="AY467" s="23"/>
      <c r="AZ467" s="23"/>
      <c r="BA467" s="23"/>
      <c r="BB467" s="23"/>
      <c r="BC467" s="23"/>
      <c r="BD467" s="23"/>
      <c r="BE467" s="23"/>
      <c r="BF467" s="23"/>
      <c r="BG467" s="23"/>
      <c r="BH467" s="23"/>
      <c r="BI467" s="23"/>
      <c r="BJ467" s="23"/>
      <c r="BK467" s="23"/>
      <c r="BL467" s="23"/>
      <c r="BM467" s="23"/>
      <c r="BN467" s="23"/>
      <c r="BO467" s="23"/>
      <c r="BP467" s="23"/>
      <c r="BQ467" s="23"/>
      <c r="BR467" s="23"/>
      <c r="BS467" s="23"/>
      <c r="BT467" s="23"/>
      <c r="BU467" s="23"/>
      <c r="BV467" s="23"/>
      <c r="BW467" s="23"/>
      <c r="BX467" s="23"/>
      <c r="BY467" s="23"/>
      <c r="BZ467" s="23"/>
      <c r="CA467" s="23"/>
      <c r="CB467" s="23"/>
      <c r="CC467" s="23"/>
      <c r="CD467" s="23"/>
      <c r="CE467" s="23"/>
      <c r="CF467" s="23"/>
    </row>
    <row r="468" spans="22:84" x14ac:dyDescent="0.35">
      <c r="V468" s="22"/>
      <c r="W468" s="22"/>
      <c r="X468" s="23"/>
      <c r="Y468" s="23"/>
      <c r="Z468" s="23"/>
      <c r="AA468" s="23"/>
      <c r="AB468" s="23"/>
      <c r="AC468" s="23"/>
      <c r="AD468" s="23"/>
      <c r="AE468" s="23"/>
      <c r="AF468" s="23"/>
      <c r="AG468" s="23"/>
      <c r="AH468" s="23"/>
      <c r="AI468" s="23"/>
      <c r="AJ468" s="23"/>
      <c r="AK468" s="23"/>
      <c r="AL468" s="23"/>
      <c r="AM468" s="23"/>
      <c r="AN468" s="23"/>
      <c r="AO468" s="23"/>
      <c r="AP468" s="23"/>
      <c r="AQ468" s="23"/>
      <c r="AR468" s="23"/>
      <c r="AS468" s="23"/>
      <c r="AT468" s="23"/>
      <c r="AU468" s="23"/>
      <c r="AV468" s="23"/>
      <c r="AW468" s="23"/>
      <c r="AX468" s="23"/>
      <c r="AY468" s="23"/>
      <c r="AZ468" s="23"/>
      <c r="BA468" s="23"/>
      <c r="BB468" s="23"/>
      <c r="BC468" s="23"/>
      <c r="BD468" s="23"/>
      <c r="BE468" s="23"/>
      <c r="BF468" s="23"/>
      <c r="BG468" s="23"/>
      <c r="BH468" s="23"/>
      <c r="BI468" s="23"/>
      <c r="BJ468" s="23"/>
      <c r="BK468" s="23"/>
      <c r="BL468" s="23"/>
      <c r="BM468" s="23"/>
      <c r="BN468" s="23"/>
      <c r="BO468" s="23"/>
      <c r="BP468" s="23"/>
      <c r="BQ468" s="23"/>
      <c r="BR468" s="23"/>
      <c r="BS468" s="23"/>
      <c r="BT468" s="23"/>
      <c r="BU468" s="23"/>
      <c r="BV468" s="23"/>
      <c r="BW468" s="23"/>
      <c r="BX468" s="23"/>
      <c r="BY468" s="23"/>
      <c r="BZ468" s="23"/>
      <c r="CA468" s="23"/>
      <c r="CB468" s="23"/>
      <c r="CC468" s="23"/>
      <c r="CD468" s="23"/>
      <c r="CE468" s="23"/>
      <c r="CF468" s="23"/>
    </row>
    <row r="469" spans="22:84" x14ac:dyDescent="0.35">
      <c r="V469" s="22"/>
      <c r="W469" s="22"/>
      <c r="X469" s="23"/>
      <c r="Y469" s="23"/>
      <c r="Z469" s="23"/>
      <c r="AA469" s="23"/>
      <c r="AB469" s="23"/>
      <c r="AC469" s="23"/>
      <c r="AD469" s="23"/>
      <c r="AE469" s="23"/>
      <c r="AF469" s="23"/>
      <c r="AG469" s="23"/>
      <c r="AH469" s="23"/>
      <c r="AI469" s="23"/>
      <c r="AJ469" s="23"/>
      <c r="AK469" s="23"/>
      <c r="AL469" s="23"/>
      <c r="AM469" s="23"/>
      <c r="AN469" s="23"/>
      <c r="AO469" s="23"/>
      <c r="AP469" s="23"/>
      <c r="AQ469" s="23"/>
      <c r="AR469" s="23"/>
      <c r="AS469" s="23"/>
      <c r="AT469" s="23"/>
      <c r="AU469" s="23"/>
      <c r="AV469" s="23"/>
      <c r="AW469" s="23"/>
      <c r="AX469" s="23"/>
      <c r="AY469" s="23"/>
      <c r="AZ469" s="23"/>
      <c r="BA469" s="23"/>
      <c r="BB469" s="23"/>
      <c r="BC469" s="23"/>
      <c r="BD469" s="23"/>
      <c r="BE469" s="23"/>
      <c r="BF469" s="23"/>
      <c r="BG469" s="23"/>
      <c r="BH469" s="23"/>
      <c r="BI469" s="23"/>
      <c r="BJ469" s="23"/>
      <c r="BK469" s="23"/>
      <c r="BL469" s="23"/>
      <c r="BM469" s="23"/>
      <c r="BN469" s="23"/>
      <c r="BO469" s="23"/>
      <c r="BP469" s="23"/>
      <c r="BQ469" s="23"/>
      <c r="BR469" s="23"/>
      <c r="BS469" s="23"/>
      <c r="BT469" s="23"/>
      <c r="BU469" s="23"/>
      <c r="BV469" s="23"/>
      <c r="BW469" s="23"/>
      <c r="BX469" s="23"/>
      <c r="BY469" s="23"/>
      <c r="BZ469" s="23"/>
      <c r="CA469" s="23"/>
      <c r="CB469" s="23"/>
      <c r="CC469" s="23"/>
      <c r="CD469" s="23"/>
      <c r="CE469" s="23"/>
      <c r="CF469" s="23"/>
    </row>
    <row r="470" spans="22:84" x14ac:dyDescent="0.35">
      <c r="V470" s="22"/>
      <c r="W470" s="22"/>
      <c r="X470" s="23"/>
      <c r="Y470" s="23"/>
      <c r="Z470" s="23"/>
      <c r="AA470" s="23"/>
      <c r="AB470" s="23"/>
      <c r="AC470" s="23"/>
      <c r="AD470" s="23"/>
      <c r="AE470" s="23"/>
      <c r="AF470" s="23"/>
      <c r="AG470" s="23"/>
      <c r="AH470" s="23"/>
      <c r="AI470" s="23"/>
      <c r="AJ470" s="23"/>
      <c r="AK470" s="23"/>
      <c r="AL470" s="23"/>
      <c r="AM470" s="23"/>
      <c r="AN470" s="23"/>
      <c r="AO470" s="23"/>
      <c r="AP470" s="23"/>
      <c r="AQ470" s="23"/>
      <c r="AR470" s="23"/>
      <c r="AS470" s="23"/>
      <c r="AT470" s="23"/>
      <c r="AU470" s="23"/>
      <c r="AV470" s="23"/>
      <c r="AW470" s="23"/>
      <c r="AX470" s="23"/>
      <c r="AY470" s="23"/>
      <c r="AZ470" s="23"/>
      <c r="BA470" s="23"/>
      <c r="BB470" s="23"/>
      <c r="BC470" s="23"/>
      <c r="BD470" s="23"/>
      <c r="BE470" s="23"/>
      <c r="BF470" s="23"/>
      <c r="BG470" s="23"/>
      <c r="BH470" s="23"/>
      <c r="BI470" s="23"/>
      <c r="BJ470" s="23"/>
      <c r="BK470" s="23"/>
      <c r="BL470" s="23"/>
      <c r="BM470" s="23"/>
      <c r="BN470" s="23"/>
      <c r="BO470" s="23"/>
      <c r="BP470" s="23"/>
      <c r="BQ470" s="23"/>
      <c r="BR470" s="23"/>
      <c r="BS470" s="23"/>
      <c r="BT470" s="23"/>
      <c r="BU470" s="23"/>
      <c r="BV470" s="23"/>
      <c r="BW470" s="23"/>
      <c r="BX470" s="23"/>
      <c r="BY470" s="23"/>
      <c r="BZ470" s="23"/>
      <c r="CA470" s="23"/>
      <c r="CB470" s="23"/>
      <c r="CC470" s="23"/>
      <c r="CD470" s="23"/>
      <c r="CE470" s="23"/>
      <c r="CF470" s="23"/>
    </row>
    <row r="471" spans="22:84" x14ac:dyDescent="0.35">
      <c r="V471" s="22"/>
      <c r="W471" s="22"/>
      <c r="X471" s="23"/>
      <c r="Y471" s="23"/>
      <c r="Z471" s="23"/>
      <c r="AA471" s="23"/>
      <c r="AB471" s="23"/>
      <c r="AC471" s="23"/>
      <c r="AD471" s="23"/>
      <c r="AE471" s="23"/>
      <c r="AF471" s="23"/>
      <c r="AG471" s="23"/>
      <c r="AH471" s="23"/>
      <c r="AI471" s="23"/>
      <c r="AJ471" s="23"/>
      <c r="AK471" s="23"/>
      <c r="AL471" s="23"/>
      <c r="AM471" s="23"/>
      <c r="AN471" s="23"/>
      <c r="AO471" s="23"/>
      <c r="AP471" s="23"/>
      <c r="AQ471" s="23"/>
      <c r="AR471" s="23"/>
      <c r="AS471" s="23"/>
      <c r="AT471" s="23"/>
      <c r="AU471" s="23"/>
      <c r="AV471" s="23"/>
      <c r="AW471" s="23"/>
      <c r="AX471" s="23"/>
      <c r="AY471" s="23"/>
      <c r="AZ471" s="23"/>
      <c r="BA471" s="23"/>
      <c r="BB471" s="23"/>
      <c r="BC471" s="23"/>
      <c r="BD471" s="23"/>
      <c r="BE471" s="23"/>
      <c r="BF471" s="23"/>
      <c r="BG471" s="23"/>
      <c r="BH471" s="23"/>
      <c r="BI471" s="23"/>
      <c r="BJ471" s="23"/>
      <c r="BK471" s="23"/>
      <c r="BL471" s="23"/>
      <c r="BM471" s="23"/>
      <c r="BN471" s="23"/>
      <c r="BO471" s="23"/>
      <c r="BP471" s="23"/>
      <c r="BQ471" s="23"/>
      <c r="BR471" s="23"/>
      <c r="BS471" s="23"/>
      <c r="BT471" s="23"/>
      <c r="BU471" s="23"/>
      <c r="BV471" s="23"/>
      <c r="BW471" s="23"/>
      <c r="BX471" s="23"/>
      <c r="BY471" s="23"/>
      <c r="BZ471" s="23"/>
      <c r="CA471" s="23"/>
      <c r="CB471" s="23"/>
      <c r="CC471" s="23"/>
      <c r="CD471" s="23"/>
      <c r="CE471" s="23"/>
      <c r="CF471" s="23"/>
    </row>
    <row r="472" spans="22:84" x14ac:dyDescent="0.35">
      <c r="V472" s="22"/>
      <c r="W472" s="22"/>
      <c r="X472" s="23"/>
      <c r="Y472" s="23"/>
      <c r="Z472" s="23"/>
      <c r="AA472" s="23"/>
      <c r="AB472" s="23"/>
      <c r="AC472" s="23"/>
      <c r="AD472" s="23"/>
      <c r="AE472" s="23"/>
      <c r="AF472" s="23"/>
      <c r="AG472" s="23"/>
      <c r="AH472" s="23"/>
      <c r="AI472" s="23"/>
      <c r="AJ472" s="23"/>
      <c r="AK472" s="23"/>
      <c r="AL472" s="23"/>
      <c r="AM472" s="23"/>
      <c r="AN472" s="23"/>
      <c r="AO472" s="23"/>
      <c r="AP472" s="23"/>
      <c r="AQ472" s="23"/>
      <c r="AR472" s="23"/>
      <c r="AS472" s="23"/>
      <c r="AT472" s="23"/>
      <c r="AU472" s="23"/>
      <c r="AV472" s="23"/>
      <c r="AW472" s="23"/>
      <c r="AX472" s="23"/>
      <c r="AY472" s="23"/>
      <c r="AZ472" s="23"/>
      <c r="BA472" s="23"/>
      <c r="BB472" s="23"/>
      <c r="BC472" s="23"/>
      <c r="BD472" s="23"/>
      <c r="BE472" s="23"/>
      <c r="BF472" s="23"/>
      <c r="BG472" s="23"/>
      <c r="BH472" s="23"/>
      <c r="BI472" s="23"/>
      <c r="BJ472" s="23"/>
      <c r="BK472" s="23"/>
      <c r="BL472" s="23"/>
      <c r="BM472" s="23"/>
      <c r="BN472" s="23"/>
      <c r="BO472" s="23"/>
      <c r="BP472" s="23"/>
      <c r="BQ472" s="23"/>
      <c r="BR472" s="23"/>
      <c r="BS472" s="23"/>
      <c r="BT472" s="23"/>
      <c r="BU472" s="23"/>
      <c r="BV472" s="23"/>
      <c r="BW472" s="23"/>
      <c r="BX472" s="23"/>
      <c r="BY472" s="23"/>
      <c r="BZ472" s="23"/>
      <c r="CA472" s="23"/>
      <c r="CB472" s="23"/>
      <c r="CC472" s="23"/>
      <c r="CD472" s="23"/>
      <c r="CE472" s="23"/>
      <c r="CF472" s="23"/>
    </row>
    <row r="473" spans="22:84" x14ac:dyDescent="0.35">
      <c r="V473" s="22"/>
      <c r="W473" s="22"/>
      <c r="X473" s="23"/>
      <c r="Y473" s="23"/>
      <c r="Z473" s="23"/>
      <c r="AA473" s="23"/>
      <c r="AB473" s="23"/>
      <c r="AC473" s="23"/>
      <c r="AD473" s="23"/>
      <c r="AE473" s="23"/>
      <c r="AF473" s="23"/>
      <c r="AG473" s="23"/>
      <c r="AH473" s="23"/>
      <c r="AI473" s="23"/>
      <c r="AJ473" s="23"/>
      <c r="AK473" s="23"/>
      <c r="AL473" s="23"/>
      <c r="AM473" s="23"/>
      <c r="AN473" s="23"/>
      <c r="AO473" s="23"/>
      <c r="AP473" s="23"/>
      <c r="AQ473" s="23"/>
      <c r="AR473" s="23"/>
      <c r="AS473" s="23"/>
      <c r="AT473" s="23"/>
      <c r="AU473" s="23"/>
      <c r="AV473" s="23"/>
      <c r="AW473" s="23"/>
      <c r="AX473" s="23"/>
      <c r="AY473" s="23"/>
      <c r="AZ473" s="23"/>
      <c r="BA473" s="23"/>
      <c r="BB473" s="23"/>
      <c r="BC473" s="23"/>
      <c r="BD473" s="23"/>
      <c r="BE473" s="23"/>
      <c r="BF473" s="23"/>
      <c r="BG473" s="23"/>
      <c r="BH473" s="23"/>
      <c r="BI473" s="23"/>
      <c r="BJ473" s="23"/>
      <c r="BK473" s="23"/>
      <c r="BL473" s="23"/>
      <c r="BM473" s="23"/>
      <c r="BN473" s="23"/>
      <c r="BO473" s="23"/>
      <c r="BP473" s="23"/>
      <c r="BQ473" s="23"/>
      <c r="BR473" s="23"/>
      <c r="BS473" s="23"/>
      <c r="BT473" s="23"/>
      <c r="BU473" s="23"/>
      <c r="BV473" s="23"/>
      <c r="BW473" s="23"/>
      <c r="BX473" s="23"/>
      <c r="BY473" s="23"/>
      <c r="BZ473" s="23"/>
      <c r="CA473" s="23"/>
      <c r="CB473" s="23"/>
      <c r="CC473" s="23"/>
      <c r="CD473" s="23"/>
      <c r="CE473" s="23"/>
      <c r="CF473" s="23"/>
    </row>
    <row r="474" spans="22:84" x14ac:dyDescent="0.35">
      <c r="V474" s="22"/>
      <c r="W474" s="22"/>
      <c r="X474" s="23"/>
      <c r="Y474" s="23"/>
      <c r="Z474" s="23"/>
      <c r="AA474" s="23"/>
      <c r="AB474" s="23"/>
      <c r="AC474" s="23"/>
      <c r="AD474" s="23"/>
      <c r="AE474" s="23"/>
      <c r="AF474" s="23"/>
      <c r="AG474" s="23"/>
      <c r="AH474" s="23"/>
      <c r="AI474" s="23"/>
      <c r="AJ474" s="23"/>
      <c r="AK474" s="23"/>
      <c r="AL474" s="23"/>
      <c r="AM474" s="23"/>
      <c r="AN474" s="23"/>
      <c r="AO474" s="23"/>
      <c r="AP474" s="23"/>
      <c r="AQ474" s="23"/>
      <c r="AR474" s="23"/>
      <c r="AS474" s="23"/>
      <c r="AT474" s="23"/>
      <c r="AU474" s="23"/>
      <c r="AV474" s="23"/>
      <c r="AW474" s="23"/>
      <c r="AX474" s="23"/>
      <c r="AY474" s="23"/>
      <c r="AZ474" s="23"/>
      <c r="BA474" s="23"/>
      <c r="BB474" s="23"/>
      <c r="BC474" s="23"/>
      <c r="BD474" s="23"/>
      <c r="BE474" s="23"/>
      <c r="BF474" s="23"/>
      <c r="BG474" s="23"/>
      <c r="BH474" s="23"/>
      <c r="BI474" s="23"/>
      <c r="BJ474" s="23"/>
      <c r="BK474" s="23"/>
      <c r="BL474" s="23"/>
      <c r="BM474" s="23"/>
      <c r="BN474" s="23"/>
      <c r="BO474" s="23"/>
      <c r="BP474" s="23"/>
      <c r="BQ474" s="23"/>
      <c r="BR474" s="23"/>
      <c r="BS474" s="23"/>
      <c r="BT474" s="23"/>
      <c r="BU474" s="23"/>
      <c r="BV474" s="23"/>
      <c r="BW474" s="23"/>
      <c r="BX474" s="23"/>
      <c r="BY474" s="23"/>
      <c r="BZ474" s="23"/>
      <c r="CA474" s="23"/>
      <c r="CB474" s="23"/>
      <c r="CC474" s="23"/>
      <c r="CD474" s="23"/>
      <c r="CE474" s="23"/>
      <c r="CF474" s="23"/>
    </row>
    <row r="475" spans="22:84" x14ac:dyDescent="0.35">
      <c r="V475" s="22"/>
      <c r="W475" s="22"/>
      <c r="X475" s="23"/>
      <c r="Y475" s="23"/>
      <c r="Z475" s="23"/>
      <c r="AA475" s="23"/>
      <c r="AB475" s="23"/>
      <c r="AC475" s="23"/>
      <c r="AD475" s="23"/>
      <c r="AE475" s="23"/>
      <c r="AF475" s="23"/>
      <c r="AG475" s="23"/>
      <c r="AH475" s="23"/>
      <c r="AI475" s="23"/>
      <c r="AJ475" s="23"/>
      <c r="AK475" s="23"/>
      <c r="AL475" s="23"/>
      <c r="AM475" s="23"/>
      <c r="AN475" s="23"/>
      <c r="AO475" s="23"/>
      <c r="AP475" s="23"/>
      <c r="AQ475" s="23"/>
      <c r="AR475" s="23"/>
      <c r="AS475" s="23"/>
      <c r="AT475" s="23"/>
      <c r="AU475" s="23"/>
      <c r="AV475" s="23"/>
      <c r="AW475" s="23"/>
      <c r="AX475" s="23"/>
      <c r="AY475" s="23"/>
      <c r="AZ475" s="23"/>
      <c r="BA475" s="23"/>
      <c r="BB475" s="23"/>
      <c r="BC475" s="23"/>
      <c r="BD475" s="23"/>
      <c r="BE475" s="23"/>
      <c r="BF475" s="23"/>
      <c r="BG475" s="23"/>
      <c r="BH475" s="23"/>
      <c r="BI475" s="23"/>
      <c r="BJ475" s="23"/>
      <c r="BK475" s="23"/>
      <c r="BL475" s="23"/>
      <c r="BM475" s="23"/>
      <c r="BN475" s="23"/>
      <c r="BO475" s="23"/>
      <c r="BP475" s="23"/>
      <c r="BQ475" s="23"/>
      <c r="BR475" s="23"/>
      <c r="BS475" s="23"/>
      <c r="BT475" s="23"/>
      <c r="BU475" s="23"/>
      <c r="BV475" s="23"/>
      <c r="BW475" s="23"/>
      <c r="BX475" s="23"/>
      <c r="BY475" s="23"/>
      <c r="BZ475" s="23"/>
      <c r="CA475" s="23"/>
      <c r="CB475" s="23"/>
      <c r="CC475" s="23"/>
      <c r="CD475" s="23"/>
      <c r="CE475" s="23"/>
      <c r="CF475" s="23"/>
    </row>
    <row r="476" spans="22:84" x14ac:dyDescent="0.35">
      <c r="V476" s="22"/>
      <c r="W476" s="22"/>
      <c r="X476" s="23"/>
      <c r="Y476" s="23"/>
      <c r="Z476" s="23"/>
      <c r="AA476" s="23"/>
      <c r="AB476" s="23"/>
      <c r="AC476" s="23"/>
      <c r="AD476" s="23"/>
      <c r="AE476" s="23"/>
      <c r="AF476" s="23"/>
      <c r="AG476" s="23"/>
      <c r="AH476" s="23"/>
      <c r="AI476" s="23"/>
      <c r="AJ476" s="23"/>
      <c r="AK476" s="23"/>
      <c r="AL476" s="23"/>
      <c r="AM476" s="23"/>
      <c r="AN476" s="23"/>
      <c r="AO476" s="23"/>
      <c r="AP476" s="23"/>
      <c r="AQ476" s="23"/>
      <c r="AR476" s="23"/>
      <c r="AS476" s="23"/>
      <c r="AT476" s="23"/>
      <c r="AU476" s="23"/>
      <c r="AV476" s="23"/>
      <c r="AW476" s="23"/>
      <c r="AX476" s="23"/>
      <c r="AY476" s="23"/>
      <c r="AZ476" s="23"/>
      <c r="BA476" s="23"/>
      <c r="BB476" s="23"/>
      <c r="BC476" s="23"/>
      <c r="BD476" s="23"/>
      <c r="BE476" s="23"/>
      <c r="BF476" s="23"/>
      <c r="BG476" s="23"/>
      <c r="BH476" s="23"/>
      <c r="BI476" s="23"/>
      <c r="BJ476" s="23"/>
      <c r="BK476" s="23"/>
      <c r="BL476" s="23"/>
      <c r="BM476" s="23"/>
      <c r="BN476" s="23"/>
      <c r="BO476" s="23"/>
      <c r="BP476" s="23"/>
      <c r="BQ476" s="23"/>
      <c r="BR476" s="23"/>
      <c r="BS476" s="23"/>
      <c r="BT476" s="23"/>
      <c r="BU476" s="23"/>
      <c r="BV476" s="23"/>
      <c r="BW476" s="23"/>
      <c r="BX476" s="23"/>
      <c r="BY476" s="23"/>
      <c r="BZ476" s="23"/>
      <c r="CA476" s="23"/>
      <c r="CB476" s="23"/>
      <c r="CC476" s="23"/>
      <c r="CD476" s="23"/>
      <c r="CE476" s="23"/>
      <c r="CF476" s="23"/>
    </row>
    <row r="477" spans="22:84" x14ac:dyDescent="0.35">
      <c r="V477" s="22"/>
      <c r="W477" s="22"/>
      <c r="X477" s="23"/>
      <c r="Y477" s="23"/>
      <c r="Z477" s="23"/>
      <c r="AA477" s="23"/>
      <c r="AB477" s="23"/>
      <c r="AC477" s="23"/>
      <c r="AD477" s="23"/>
      <c r="AE477" s="23"/>
      <c r="AF477" s="23"/>
      <c r="AG477" s="23"/>
      <c r="AH477" s="23"/>
      <c r="AI477" s="23"/>
      <c r="AJ477" s="23"/>
      <c r="AK477" s="23"/>
      <c r="AL477" s="23"/>
      <c r="AM477" s="23"/>
      <c r="AN477" s="23"/>
      <c r="AO477" s="23"/>
      <c r="AP477" s="23"/>
      <c r="AQ477" s="23"/>
      <c r="AR477" s="23"/>
      <c r="AS477" s="23"/>
      <c r="AT477" s="23"/>
      <c r="AU477" s="23"/>
      <c r="AV477" s="23"/>
      <c r="AW477" s="23"/>
      <c r="AX477" s="23"/>
      <c r="AY477" s="23"/>
      <c r="AZ477" s="23"/>
      <c r="BA477" s="23"/>
      <c r="BB477" s="23"/>
      <c r="BC477" s="23"/>
      <c r="BD477" s="23"/>
      <c r="BE477" s="23"/>
      <c r="BF477" s="23"/>
      <c r="BG477" s="23"/>
      <c r="BH477" s="23"/>
      <c r="BI477" s="23"/>
      <c r="BJ477" s="23"/>
      <c r="BK477" s="23"/>
      <c r="BL477" s="23"/>
      <c r="BM477" s="23"/>
      <c r="BN477" s="23"/>
      <c r="BO477" s="23"/>
      <c r="BP477" s="23"/>
      <c r="BQ477" s="23"/>
      <c r="BR477" s="23"/>
      <c r="BS477" s="23"/>
      <c r="BT477" s="23"/>
      <c r="BU477" s="23"/>
      <c r="BV477" s="23"/>
      <c r="BW477" s="23"/>
      <c r="BX477" s="23"/>
      <c r="BY477" s="23"/>
      <c r="BZ477" s="23"/>
      <c r="CA477" s="23"/>
      <c r="CB477" s="23"/>
      <c r="CC477" s="23"/>
      <c r="CD477" s="23"/>
      <c r="CE477" s="23"/>
      <c r="CF477" s="23"/>
    </row>
    <row r="478" spans="22:84" x14ac:dyDescent="0.35">
      <c r="V478" s="22"/>
      <c r="W478" s="22"/>
      <c r="X478" s="23"/>
      <c r="Y478" s="23"/>
      <c r="Z478" s="23"/>
      <c r="AA478" s="23"/>
      <c r="AB478" s="23"/>
      <c r="AC478" s="23"/>
      <c r="AD478" s="23"/>
      <c r="AE478" s="23"/>
      <c r="AF478" s="23"/>
      <c r="AG478" s="23"/>
      <c r="AH478" s="23"/>
      <c r="AI478" s="23"/>
      <c r="AJ478" s="23"/>
      <c r="AK478" s="23"/>
      <c r="AL478" s="23"/>
      <c r="AM478" s="23"/>
      <c r="AN478" s="23"/>
      <c r="AO478" s="23"/>
      <c r="AP478" s="23"/>
      <c r="AQ478" s="23"/>
      <c r="AR478" s="23"/>
      <c r="AS478" s="23"/>
      <c r="AT478" s="23"/>
      <c r="AU478" s="23"/>
      <c r="AV478" s="23"/>
      <c r="AW478" s="23"/>
      <c r="AX478" s="23"/>
      <c r="AY478" s="23"/>
      <c r="AZ478" s="23"/>
      <c r="BA478" s="23"/>
      <c r="BB478" s="23"/>
      <c r="BC478" s="23"/>
      <c r="BD478" s="23"/>
      <c r="BE478" s="23"/>
      <c r="BF478" s="23"/>
      <c r="BG478" s="23"/>
      <c r="BH478" s="23"/>
      <c r="BI478" s="23"/>
      <c r="BJ478" s="23"/>
      <c r="BK478" s="23"/>
      <c r="BL478" s="23"/>
      <c r="BM478" s="23"/>
      <c r="BN478" s="23"/>
      <c r="BO478" s="23"/>
      <c r="BP478" s="23"/>
      <c r="BQ478" s="23"/>
      <c r="BR478" s="23"/>
      <c r="BS478" s="23"/>
      <c r="BT478" s="23"/>
      <c r="BU478" s="23"/>
      <c r="BV478" s="23"/>
      <c r="BW478" s="23"/>
      <c r="BX478" s="23"/>
      <c r="BY478" s="23"/>
      <c r="BZ478" s="23"/>
      <c r="CA478" s="23"/>
      <c r="CB478" s="23"/>
      <c r="CC478" s="23"/>
      <c r="CD478" s="23"/>
      <c r="CE478" s="23"/>
      <c r="CF478" s="23"/>
    </row>
    <row r="479" spans="22:84" x14ac:dyDescent="0.35">
      <c r="V479" s="22"/>
      <c r="W479" s="22"/>
      <c r="X479" s="23"/>
      <c r="Y479" s="23"/>
      <c r="Z479" s="23"/>
      <c r="AA479" s="23"/>
      <c r="AB479" s="23"/>
      <c r="AC479" s="23"/>
      <c r="AD479" s="23"/>
      <c r="AE479" s="23"/>
      <c r="AF479" s="23"/>
      <c r="AG479" s="23"/>
      <c r="AH479" s="23"/>
      <c r="AI479" s="23"/>
      <c r="AJ479" s="23"/>
      <c r="AK479" s="23"/>
      <c r="AL479" s="23"/>
      <c r="AM479" s="23"/>
      <c r="AN479" s="23"/>
      <c r="AO479" s="23"/>
      <c r="AP479" s="23"/>
      <c r="AQ479" s="23"/>
      <c r="AR479" s="23"/>
      <c r="AS479" s="23"/>
      <c r="AT479" s="23"/>
      <c r="AU479" s="23"/>
      <c r="AV479" s="23"/>
      <c r="AW479" s="23"/>
      <c r="AX479" s="23"/>
      <c r="AY479" s="23"/>
      <c r="AZ479" s="23"/>
      <c r="BA479" s="23"/>
      <c r="BB479" s="23"/>
      <c r="BC479" s="23"/>
      <c r="BD479" s="23"/>
      <c r="BE479" s="23"/>
      <c r="BF479" s="23"/>
      <c r="BG479" s="23"/>
      <c r="BH479" s="23"/>
      <c r="BI479" s="23"/>
      <c r="BJ479" s="23"/>
      <c r="BK479" s="23"/>
      <c r="BL479" s="23"/>
      <c r="BM479" s="23"/>
      <c r="BN479" s="23"/>
      <c r="BO479" s="23"/>
      <c r="BP479" s="23"/>
      <c r="BQ479" s="23"/>
      <c r="BR479" s="23"/>
      <c r="BS479" s="23"/>
      <c r="BT479" s="23"/>
      <c r="BU479" s="23"/>
      <c r="BV479" s="23"/>
      <c r="BW479" s="23"/>
      <c r="BX479" s="23"/>
      <c r="BY479" s="23"/>
      <c r="BZ479" s="23"/>
      <c r="CA479" s="23"/>
      <c r="CB479" s="23"/>
      <c r="CC479" s="23"/>
      <c r="CD479" s="23"/>
      <c r="CE479" s="23"/>
      <c r="CF479" s="23"/>
    </row>
    <row r="480" spans="22:84" x14ac:dyDescent="0.35">
      <c r="V480" s="22"/>
      <c r="W480" s="22"/>
      <c r="X480" s="23"/>
      <c r="Y480" s="23"/>
      <c r="Z480" s="23"/>
      <c r="AA480" s="23"/>
      <c r="AB480" s="23"/>
      <c r="AC480" s="23"/>
      <c r="AD480" s="23"/>
      <c r="AE480" s="23"/>
      <c r="AF480" s="23"/>
      <c r="AG480" s="23"/>
      <c r="AH480" s="23"/>
      <c r="AI480" s="23"/>
      <c r="AJ480" s="23"/>
      <c r="AK480" s="23"/>
      <c r="AL480" s="23"/>
      <c r="AM480" s="23"/>
      <c r="AN480" s="23"/>
      <c r="AO480" s="23"/>
      <c r="AP480" s="23"/>
      <c r="AQ480" s="23"/>
      <c r="AR480" s="23"/>
      <c r="AS480" s="23"/>
      <c r="AT480" s="23"/>
      <c r="AU480" s="23"/>
      <c r="AV480" s="23"/>
      <c r="AW480" s="23"/>
      <c r="AX480" s="23"/>
      <c r="AY480" s="23"/>
      <c r="AZ480" s="23"/>
      <c r="BA480" s="23"/>
      <c r="BB480" s="23"/>
      <c r="BC480" s="23"/>
      <c r="BD480" s="23"/>
      <c r="BE480" s="23"/>
      <c r="BF480" s="23"/>
      <c r="BG480" s="23"/>
      <c r="BH480" s="23"/>
      <c r="BI480" s="23"/>
      <c r="BJ480" s="23"/>
      <c r="BK480" s="23"/>
      <c r="BL480" s="23"/>
      <c r="BM480" s="23"/>
      <c r="BN480" s="23"/>
      <c r="BO480" s="23"/>
      <c r="BP480" s="23"/>
      <c r="BQ480" s="23"/>
      <c r="BR480" s="23"/>
      <c r="BS480" s="23"/>
      <c r="BT480" s="23"/>
      <c r="BU480" s="23"/>
      <c r="BV480" s="23"/>
      <c r="BW480" s="23"/>
      <c r="BX480" s="23"/>
      <c r="BY480" s="23"/>
      <c r="BZ480" s="23"/>
      <c r="CA480" s="23"/>
      <c r="CB480" s="23"/>
      <c r="CC480" s="23"/>
      <c r="CD480" s="23"/>
      <c r="CE480" s="23"/>
      <c r="CF480" s="23"/>
    </row>
    <row r="481" spans="22:84" x14ac:dyDescent="0.35">
      <c r="V481" s="22"/>
      <c r="W481" s="22"/>
      <c r="X481" s="23"/>
      <c r="Y481" s="23"/>
      <c r="Z481" s="23"/>
      <c r="AA481" s="23"/>
      <c r="AB481" s="23"/>
      <c r="AC481" s="23"/>
      <c r="AD481" s="23"/>
      <c r="AE481" s="23"/>
      <c r="AF481" s="23"/>
      <c r="AG481" s="23"/>
      <c r="AH481" s="23"/>
      <c r="AI481" s="23"/>
      <c r="AJ481" s="23"/>
      <c r="AK481" s="23"/>
      <c r="AL481" s="23"/>
      <c r="AM481" s="23"/>
      <c r="AN481" s="23"/>
      <c r="AO481" s="23"/>
      <c r="AP481" s="23"/>
      <c r="AQ481" s="23"/>
      <c r="AR481" s="23"/>
      <c r="AS481" s="23"/>
      <c r="AT481" s="23"/>
      <c r="AU481" s="23"/>
      <c r="AV481" s="23"/>
      <c r="AW481" s="23"/>
      <c r="AX481" s="23"/>
      <c r="AY481" s="23"/>
      <c r="AZ481" s="23"/>
      <c r="BA481" s="23"/>
      <c r="BB481" s="23"/>
      <c r="BC481" s="23"/>
      <c r="BD481" s="23"/>
      <c r="BE481" s="23"/>
      <c r="BF481" s="23"/>
      <c r="BG481" s="23"/>
      <c r="BH481" s="23"/>
      <c r="BI481" s="23"/>
      <c r="BJ481" s="23"/>
      <c r="BK481" s="23"/>
      <c r="BL481" s="23"/>
      <c r="BM481" s="23"/>
      <c r="BN481" s="23"/>
      <c r="BO481" s="23"/>
      <c r="BP481" s="23"/>
      <c r="BQ481" s="23"/>
      <c r="BR481" s="23"/>
      <c r="BS481" s="23"/>
      <c r="BT481" s="23"/>
      <c r="BU481" s="23"/>
      <c r="BV481" s="23"/>
      <c r="BW481" s="23"/>
      <c r="BX481" s="23"/>
      <c r="BY481" s="23"/>
      <c r="BZ481" s="23"/>
      <c r="CA481" s="23"/>
      <c r="CB481" s="23"/>
      <c r="CC481" s="23"/>
      <c r="CD481" s="23"/>
      <c r="CE481" s="23"/>
      <c r="CF481" s="23"/>
    </row>
    <row r="482" spans="22:84" x14ac:dyDescent="0.35">
      <c r="V482" s="22"/>
      <c r="W482" s="22"/>
      <c r="X482" s="23"/>
      <c r="Y482" s="23"/>
      <c r="Z482" s="23"/>
      <c r="AA482" s="23"/>
      <c r="AB482" s="23"/>
      <c r="AC482" s="23"/>
      <c r="AD482" s="23"/>
      <c r="AE482" s="23"/>
      <c r="AF482" s="23"/>
      <c r="AG482" s="23"/>
      <c r="AH482" s="23"/>
      <c r="AI482" s="23"/>
      <c r="AJ482" s="23"/>
      <c r="AK482" s="23"/>
      <c r="AL482" s="23"/>
      <c r="AM482" s="23"/>
      <c r="AN482" s="23"/>
      <c r="AO482" s="23"/>
      <c r="AP482" s="23"/>
      <c r="AQ482" s="23"/>
      <c r="AR482" s="23"/>
      <c r="AS482" s="23"/>
      <c r="AT482" s="23"/>
      <c r="AU482" s="23"/>
      <c r="AV482" s="23"/>
      <c r="AW482" s="23"/>
      <c r="AX482" s="23"/>
      <c r="AY482" s="23"/>
      <c r="AZ482" s="23"/>
      <c r="BA482" s="23"/>
      <c r="BB482" s="23"/>
      <c r="BC482" s="23"/>
      <c r="BD482" s="23"/>
      <c r="BE482" s="23"/>
      <c r="BF482" s="23"/>
      <c r="BG482" s="23"/>
      <c r="BH482" s="23"/>
      <c r="BI482" s="23"/>
      <c r="BJ482" s="23"/>
      <c r="BK482" s="23"/>
      <c r="BL482" s="23"/>
      <c r="BM482" s="23"/>
      <c r="BN482" s="23"/>
      <c r="BO482" s="23"/>
      <c r="BP482" s="23"/>
      <c r="BQ482" s="23"/>
      <c r="BR482" s="23"/>
      <c r="BS482" s="23"/>
      <c r="BT482" s="23"/>
      <c r="BU482" s="23"/>
      <c r="BV482" s="23"/>
      <c r="BW482" s="23"/>
      <c r="BX482" s="23"/>
      <c r="BY482" s="23"/>
      <c r="BZ482" s="23"/>
      <c r="CA482" s="23"/>
      <c r="CB482" s="23"/>
      <c r="CC482" s="23"/>
      <c r="CD482" s="23"/>
      <c r="CE482" s="23"/>
      <c r="CF482" s="23"/>
    </row>
    <row r="483" spans="22:84" x14ac:dyDescent="0.35">
      <c r="V483" s="22"/>
      <c r="W483" s="22"/>
      <c r="X483" s="23"/>
      <c r="Y483" s="23"/>
      <c r="Z483" s="23"/>
      <c r="AA483" s="23"/>
      <c r="AB483" s="23"/>
      <c r="AC483" s="23"/>
      <c r="AD483" s="23"/>
      <c r="AE483" s="23"/>
      <c r="AF483" s="23"/>
      <c r="AG483" s="23"/>
      <c r="AH483" s="23"/>
      <c r="AI483" s="23"/>
      <c r="AJ483" s="23"/>
      <c r="AK483" s="23"/>
      <c r="AL483" s="23"/>
      <c r="AM483" s="23"/>
      <c r="AN483" s="23"/>
      <c r="AO483" s="23"/>
      <c r="AP483" s="23"/>
      <c r="AQ483" s="23"/>
      <c r="AR483" s="23"/>
      <c r="AS483" s="23"/>
      <c r="AT483" s="23"/>
      <c r="AU483" s="23"/>
      <c r="AV483" s="23"/>
      <c r="AW483" s="23"/>
      <c r="AX483" s="23"/>
      <c r="AY483" s="23"/>
      <c r="AZ483" s="23"/>
      <c r="BA483" s="23"/>
      <c r="BB483" s="23"/>
      <c r="BC483" s="23"/>
      <c r="BD483" s="23"/>
      <c r="BE483" s="23"/>
      <c r="BF483" s="23"/>
      <c r="BG483" s="23"/>
      <c r="BH483" s="23"/>
      <c r="BI483" s="23"/>
      <c r="BJ483" s="23"/>
      <c r="BK483" s="23"/>
      <c r="BL483" s="23"/>
      <c r="BM483" s="23"/>
      <c r="BN483" s="23"/>
      <c r="BO483" s="23"/>
      <c r="BP483" s="23"/>
      <c r="BQ483" s="23"/>
      <c r="BR483" s="23"/>
      <c r="BS483" s="23"/>
      <c r="BT483" s="23"/>
      <c r="BU483" s="23"/>
      <c r="BV483" s="23"/>
      <c r="BW483" s="23"/>
      <c r="BX483" s="23"/>
      <c r="BY483" s="23"/>
      <c r="BZ483" s="23"/>
      <c r="CA483" s="23"/>
      <c r="CB483" s="23"/>
      <c r="CC483" s="23"/>
      <c r="CD483" s="23"/>
      <c r="CE483" s="23"/>
      <c r="CF483" s="23"/>
    </row>
    <row r="484" spans="22:84" x14ac:dyDescent="0.35">
      <c r="V484" s="22"/>
      <c r="W484" s="22"/>
      <c r="X484" s="23"/>
      <c r="Y484" s="23"/>
      <c r="Z484" s="23"/>
      <c r="AA484" s="23"/>
      <c r="AB484" s="23"/>
      <c r="AC484" s="23"/>
      <c r="AD484" s="23"/>
      <c r="AE484" s="23"/>
      <c r="AF484" s="23"/>
      <c r="AG484" s="23"/>
      <c r="AH484" s="23"/>
      <c r="AI484" s="23"/>
      <c r="AJ484" s="23"/>
      <c r="AK484" s="23"/>
      <c r="AL484" s="23"/>
      <c r="AM484" s="23"/>
      <c r="AN484" s="23"/>
      <c r="AO484" s="23"/>
      <c r="AP484" s="23"/>
      <c r="AQ484" s="23"/>
      <c r="AR484" s="23"/>
      <c r="AS484" s="23"/>
      <c r="AT484" s="23"/>
      <c r="AU484" s="23"/>
      <c r="AV484" s="23"/>
      <c r="AW484" s="23"/>
      <c r="AX484" s="23"/>
      <c r="AY484" s="23"/>
      <c r="AZ484" s="23"/>
      <c r="BA484" s="23"/>
      <c r="BB484" s="23"/>
      <c r="BC484" s="23"/>
      <c r="BD484" s="23"/>
      <c r="BE484" s="23"/>
      <c r="BF484" s="23"/>
      <c r="BG484" s="23"/>
      <c r="BH484" s="23"/>
      <c r="BI484" s="23"/>
      <c r="BJ484" s="23"/>
      <c r="BK484" s="23"/>
      <c r="BL484" s="23"/>
      <c r="BM484" s="23"/>
      <c r="BN484" s="23"/>
      <c r="BO484" s="23"/>
      <c r="BP484" s="23"/>
      <c r="BQ484" s="23"/>
      <c r="BR484" s="23"/>
      <c r="BS484" s="23"/>
      <c r="BT484" s="23"/>
      <c r="BU484" s="23"/>
      <c r="BV484" s="23"/>
      <c r="BW484" s="23"/>
      <c r="BX484" s="23"/>
      <c r="BY484" s="23"/>
      <c r="BZ484" s="23"/>
      <c r="CA484" s="23"/>
      <c r="CB484" s="23"/>
      <c r="CC484" s="23"/>
      <c r="CD484" s="23"/>
      <c r="CE484" s="23"/>
      <c r="CF484" s="23"/>
    </row>
    <row r="485" spans="22:84" x14ac:dyDescent="0.35">
      <c r="V485" s="22"/>
      <c r="W485" s="22"/>
      <c r="X485" s="23"/>
      <c r="Y485" s="23"/>
      <c r="Z485" s="23"/>
      <c r="AA485" s="23"/>
      <c r="AB485" s="23"/>
      <c r="AC485" s="23"/>
      <c r="AD485" s="23"/>
      <c r="AE485" s="23"/>
      <c r="AF485" s="23"/>
      <c r="AG485" s="23"/>
      <c r="AH485" s="23"/>
      <c r="AI485" s="23"/>
      <c r="AJ485" s="23"/>
      <c r="AK485" s="23"/>
      <c r="AL485" s="23"/>
      <c r="AM485" s="23"/>
      <c r="AN485" s="23"/>
      <c r="AO485" s="23"/>
      <c r="AP485" s="23"/>
      <c r="AQ485" s="23"/>
      <c r="AR485" s="23"/>
      <c r="AS485" s="23"/>
      <c r="AT485" s="23"/>
      <c r="AU485" s="23"/>
      <c r="AV485" s="23"/>
      <c r="AW485" s="23"/>
      <c r="AX485" s="23"/>
      <c r="AY485" s="23"/>
      <c r="AZ485" s="23"/>
      <c r="BA485" s="23"/>
      <c r="BB485" s="23"/>
      <c r="BC485" s="23"/>
      <c r="BD485" s="23"/>
      <c r="BE485" s="23"/>
      <c r="BF485" s="23"/>
      <c r="BG485" s="23"/>
      <c r="BH485" s="23"/>
      <c r="BI485" s="23"/>
      <c r="BJ485" s="23"/>
      <c r="BK485" s="23"/>
      <c r="BL485" s="23"/>
      <c r="BM485" s="23"/>
      <c r="BN485" s="23"/>
      <c r="BO485" s="23"/>
      <c r="BP485" s="23"/>
      <c r="BQ485" s="23"/>
      <c r="BR485" s="23"/>
      <c r="BS485" s="23"/>
      <c r="BT485" s="23"/>
      <c r="BU485" s="23"/>
      <c r="BV485" s="23"/>
      <c r="BW485" s="23"/>
      <c r="BX485" s="23"/>
      <c r="BY485" s="23"/>
      <c r="BZ485" s="23"/>
      <c r="CA485" s="23"/>
      <c r="CB485" s="23"/>
      <c r="CC485" s="23"/>
      <c r="CD485" s="23"/>
      <c r="CE485" s="23"/>
      <c r="CF485" s="23"/>
    </row>
    <row r="486" spans="22:84" x14ac:dyDescent="0.35">
      <c r="V486" s="22"/>
      <c r="W486" s="22"/>
      <c r="X486" s="23"/>
      <c r="Y486" s="23"/>
      <c r="Z486" s="23"/>
      <c r="AA486" s="23"/>
      <c r="AB486" s="23"/>
      <c r="AC486" s="23"/>
      <c r="AD486" s="23"/>
      <c r="AE486" s="23"/>
      <c r="AF486" s="23"/>
      <c r="AG486" s="23"/>
      <c r="AH486" s="23"/>
      <c r="AI486" s="23"/>
      <c r="AJ486" s="23"/>
      <c r="AK486" s="23"/>
      <c r="AL486" s="23"/>
      <c r="AM486" s="23"/>
      <c r="AN486" s="23"/>
      <c r="AO486" s="23"/>
      <c r="AP486" s="23"/>
      <c r="AQ486" s="23"/>
      <c r="AR486" s="23"/>
      <c r="AS486" s="23"/>
      <c r="AT486" s="23"/>
      <c r="AU486" s="23"/>
      <c r="AV486" s="23"/>
      <c r="AW486" s="23"/>
      <c r="AX486" s="23"/>
      <c r="AY486" s="23"/>
      <c r="AZ486" s="23"/>
      <c r="BA486" s="23"/>
      <c r="BB486" s="23"/>
      <c r="BC486" s="23"/>
      <c r="BD486" s="23"/>
      <c r="BE486" s="23"/>
      <c r="BF486" s="23"/>
      <c r="BG486" s="23"/>
      <c r="BH486" s="23"/>
      <c r="BI486" s="23"/>
      <c r="BJ486" s="23"/>
      <c r="BK486" s="23"/>
      <c r="BL486" s="23"/>
      <c r="BM486" s="23"/>
      <c r="BN486" s="23"/>
      <c r="BO486" s="23"/>
      <c r="BP486" s="23"/>
      <c r="BQ486" s="23"/>
      <c r="BR486" s="23"/>
      <c r="BS486" s="23"/>
      <c r="BT486" s="23"/>
      <c r="BU486" s="23"/>
      <c r="BV486" s="23"/>
      <c r="BW486" s="23"/>
      <c r="BX486" s="23"/>
      <c r="BY486" s="23"/>
      <c r="BZ486" s="23"/>
      <c r="CA486" s="23"/>
      <c r="CB486" s="23"/>
      <c r="CC486" s="23"/>
      <c r="CD486" s="23"/>
      <c r="CE486" s="23"/>
      <c r="CF486" s="23"/>
    </row>
    <row r="487" spans="22:84" x14ac:dyDescent="0.35">
      <c r="V487" s="22"/>
      <c r="W487" s="22"/>
      <c r="X487" s="23"/>
      <c r="Y487" s="23"/>
      <c r="Z487" s="23"/>
      <c r="AA487" s="23"/>
      <c r="AB487" s="23"/>
      <c r="AC487" s="23"/>
      <c r="AD487" s="23"/>
      <c r="AE487" s="23"/>
      <c r="AF487" s="23"/>
      <c r="AG487" s="23"/>
      <c r="AH487" s="23"/>
      <c r="AI487" s="23"/>
      <c r="AJ487" s="23"/>
      <c r="AK487" s="23"/>
      <c r="AL487" s="23"/>
      <c r="AM487" s="23"/>
      <c r="AN487" s="23"/>
      <c r="AO487" s="23"/>
      <c r="AP487" s="23"/>
      <c r="AQ487" s="23"/>
      <c r="AR487" s="23"/>
      <c r="AS487" s="23"/>
      <c r="AT487" s="23"/>
      <c r="AU487" s="23"/>
      <c r="AV487" s="23"/>
      <c r="AW487" s="23"/>
      <c r="AX487" s="23"/>
      <c r="AY487" s="23"/>
      <c r="AZ487" s="23"/>
      <c r="BA487" s="23"/>
      <c r="BB487" s="23"/>
      <c r="BC487" s="23"/>
      <c r="BD487" s="23"/>
      <c r="BE487" s="23"/>
      <c r="BF487" s="23"/>
      <c r="BG487" s="23"/>
      <c r="BH487" s="23"/>
      <c r="BI487" s="23"/>
      <c r="BJ487" s="23"/>
      <c r="BK487" s="23"/>
      <c r="BL487" s="23"/>
      <c r="BM487" s="23"/>
      <c r="BN487" s="23"/>
      <c r="BO487" s="23"/>
      <c r="BP487" s="23"/>
      <c r="BQ487" s="23"/>
      <c r="BR487" s="23"/>
      <c r="BS487" s="23"/>
      <c r="BT487" s="23"/>
      <c r="BU487" s="23"/>
      <c r="BV487" s="23"/>
      <c r="BW487" s="23"/>
      <c r="BX487" s="23"/>
      <c r="BY487" s="23"/>
      <c r="BZ487" s="23"/>
      <c r="CA487" s="23"/>
      <c r="CB487" s="23"/>
      <c r="CC487" s="23"/>
      <c r="CD487" s="23"/>
      <c r="CE487" s="23"/>
      <c r="CF487" s="23"/>
    </row>
    <row r="488" spans="22:84" x14ac:dyDescent="0.35">
      <c r="V488" s="22"/>
      <c r="W488" s="22"/>
      <c r="X488" s="23"/>
      <c r="Y488" s="23"/>
      <c r="Z488" s="23"/>
      <c r="AA488" s="23"/>
      <c r="AB488" s="23"/>
      <c r="AC488" s="23"/>
      <c r="AD488" s="23"/>
      <c r="AE488" s="23"/>
      <c r="AF488" s="23"/>
      <c r="AG488" s="23"/>
      <c r="AH488" s="23"/>
      <c r="AI488" s="23"/>
      <c r="AJ488" s="23"/>
      <c r="AK488" s="23"/>
      <c r="AL488" s="23"/>
      <c r="AM488" s="23"/>
      <c r="AN488" s="23"/>
      <c r="AO488" s="23"/>
      <c r="AP488" s="23"/>
      <c r="AQ488" s="23"/>
      <c r="AR488" s="23"/>
      <c r="AS488" s="23"/>
      <c r="AT488" s="23"/>
      <c r="AU488" s="23"/>
      <c r="AV488" s="23"/>
      <c r="AW488" s="23"/>
      <c r="AX488" s="23"/>
      <c r="AY488" s="23"/>
      <c r="AZ488" s="23"/>
      <c r="BA488" s="23"/>
      <c r="BB488" s="23"/>
      <c r="BC488" s="23"/>
      <c r="BD488" s="23"/>
      <c r="BE488" s="23"/>
      <c r="BF488" s="23"/>
      <c r="BG488" s="23"/>
      <c r="BH488" s="23"/>
      <c r="BI488" s="23"/>
      <c r="BJ488" s="23"/>
      <c r="BK488" s="23"/>
      <c r="BL488" s="23"/>
      <c r="BM488" s="23"/>
      <c r="BN488" s="23"/>
      <c r="BO488" s="23"/>
      <c r="BP488" s="23"/>
      <c r="BQ488" s="23"/>
      <c r="BR488" s="23"/>
      <c r="BS488" s="23"/>
      <c r="BT488" s="23"/>
      <c r="BU488" s="23"/>
      <c r="BV488" s="23"/>
      <c r="BW488" s="23"/>
      <c r="BX488" s="23"/>
      <c r="BY488" s="23"/>
      <c r="BZ488" s="23"/>
      <c r="CA488" s="23"/>
      <c r="CB488" s="23"/>
      <c r="CC488" s="23"/>
      <c r="CD488" s="23"/>
      <c r="CE488" s="23"/>
      <c r="CF488" s="23"/>
    </row>
    <row r="489" spans="22:84" x14ac:dyDescent="0.35">
      <c r="V489" s="22"/>
      <c r="W489" s="22"/>
      <c r="X489" s="23"/>
      <c r="Y489" s="23"/>
      <c r="Z489" s="23"/>
      <c r="AA489" s="23"/>
      <c r="AB489" s="23"/>
      <c r="AC489" s="23"/>
      <c r="AD489" s="23"/>
      <c r="AE489" s="23"/>
      <c r="AF489" s="23"/>
      <c r="AG489" s="23"/>
      <c r="AH489" s="23"/>
      <c r="AI489" s="23"/>
      <c r="AJ489" s="23"/>
      <c r="AK489" s="23"/>
      <c r="AL489" s="23"/>
      <c r="AM489" s="23"/>
      <c r="AN489" s="23"/>
      <c r="AO489" s="23"/>
      <c r="AP489" s="23"/>
      <c r="AQ489" s="23"/>
      <c r="AR489" s="23"/>
      <c r="AS489" s="23"/>
      <c r="AT489" s="23"/>
      <c r="AU489" s="23"/>
      <c r="AV489" s="23"/>
      <c r="AW489" s="23"/>
      <c r="AX489" s="23"/>
      <c r="AY489" s="23"/>
      <c r="AZ489" s="23"/>
      <c r="BA489" s="23"/>
      <c r="BB489" s="23"/>
      <c r="BC489" s="23"/>
      <c r="BD489" s="23"/>
      <c r="BE489" s="23"/>
      <c r="BF489" s="23"/>
      <c r="BG489" s="23"/>
      <c r="BH489" s="23"/>
      <c r="BI489" s="23"/>
      <c r="BJ489" s="23"/>
      <c r="BK489" s="23"/>
      <c r="BL489" s="23"/>
      <c r="BM489" s="23"/>
      <c r="BN489" s="23"/>
      <c r="BO489" s="23"/>
      <c r="BP489" s="23"/>
      <c r="BQ489" s="23"/>
      <c r="BR489" s="23"/>
      <c r="BS489" s="23"/>
      <c r="BT489" s="23"/>
      <c r="BU489" s="23"/>
      <c r="BV489" s="23"/>
      <c r="BW489" s="23"/>
      <c r="BX489" s="23"/>
      <c r="BY489" s="23"/>
      <c r="BZ489" s="23"/>
      <c r="CA489" s="23"/>
      <c r="CB489" s="23"/>
      <c r="CC489" s="23"/>
      <c r="CD489" s="23"/>
      <c r="CE489" s="23"/>
      <c r="CF489" s="23"/>
    </row>
    <row r="490" spans="22:84" x14ac:dyDescent="0.35">
      <c r="V490" s="22"/>
      <c r="W490" s="22"/>
      <c r="X490" s="23"/>
      <c r="Y490" s="23"/>
      <c r="Z490" s="23"/>
      <c r="AA490" s="23"/>
      <c r="AB490" s="23"/>
      <c r="AC490" s="23"/>
      <c r="AD490" s="23"/>
      <c r="AE490" s="23"/>
      <c r="AF490" s="23"/>
      <c r="AG490" s="23"/>
      <c r="AH490" s="23"/>
      <c r="AI490" s="23"/>
      <c r="AJ490" s="23"/>
      <c r="AK490" s="23"/>
      <c r="AL490" s="23"/>
      <c r="AM490" s="23"/>
      <c r="AN490" s="23"/>
      <c r="AO490" s="23"/>
      <c r="AP490" s="23"/>
      <c r="AQ490" s="23"/>
      <c r="AR490" s="23"/>
      <c r="AS490" s="23"/>
      <c r="AT490" s="23"/>
      <c r="AU490" s="23"/>
      <c r="AV490" s="23"/>
      <c r="AW490" s="23"/>
      <c r="AX490" s="23"/>
      <c r="AY490" s="23"/>
      <c r="AZ490" s="23"/>
      <c r="BA490" s="23"/>
      <c r="BB490" s="23"/>
      <c r="BC490" s="23"/>
      <c r="BD490" s="23"/>
      <c r="BE490" s="23"/>
      <c r="BF490" s="23"/>
      <c r="BG490" s="23"/>
      <c r="BH490" s="23"/>
      <c r="BI490" s="23"/>
      <c r="BJ490" s="23"/>
      <c r="BK490" s="23"/>
      <c r="BL490" s="23"/>
      <c r="BM490" s="23"/>
      <c r="BN490" s="23"/>
      <c r="BO490" s="23"/>
      <c r="BP490" s="23"/>
      <c r="BQ490" s="23"/>
      <c r="BR490" s="23"/>
      <c r="BS490" s="23"/>
      <c r="BT490" s="23"/>
      <c r="BU490" s="23"/>
      <c r="BV490" s="23"/>
      <c r="BW490" s="23"/>
      <c r="BX490" s="23"/>
      <c r="BY490" s="23"/>
      <c r="BZ490" s="23"/>
      <c r="CA490" s="23"/>
      <c r="CB490" s="23"/>
      <c r="CC490" s="23"/>
      <c r="CD490" s="23"/>
      <c r="CE490" s="23"/>
      <c r="CF490" s="23"/>
    </row>
    <row r="491" spans="22:84" x14ac:dyDescent="0.35">
      <c r="V491" s="22"/>
      <c r="W491" s="22"/>
      <c r="X491" s="23"/>
      <c r="Y491" s="23"/>
      <c r="Z491" s="23"/>
      <c r="AA491" s="23"/>
      <c r="AB491" s="23"/>
      <c r="AC491" s="23"/>
      <c r="AD491" s="23"/>
      <c r="AE491" s="23"/>
      <c r="AF491" s="23"/>
      <c r="AG491" s="23"/>
      <c r="AH491" s="23"/>
      <c r="AI491" s="23"/>
      <c r="AJ491" s="23"/>
      <c r="AK491" s="23"/>
      <c r="AL491" s="23"/>
      <c r="AM491" s="23"/>
      <c r="AN491" s="23"/>
      <c r="AO491" s="23"/>
      <c r="AP491" s="23"/>
      <c r="AQ491" s="23"/>
      <c r="AR491" s="23"/>
      <c r="AS491" s="23"/>
      <c r="AT491" s="23"/>
      <c r="AU491" s="23"/>
      <c r="AV491" s="23"/>
      <c r="AW491" s="23"/>
      <c r="AX491" s="23"/>
      <c r="AY491" s="23"/>
      <c r="AZ491" s="23"/>
      <c r="BA491" s="23"/>
      <c r="BB491" s="23"/>
      <c r="BC491" s="23"/>
      <c r="BD491" s="23"/>
      <c r="BE491" s="23"/>
      <c r="BF491" s="23"/>
      <c r="BG491" s="23"/>
      <c r="BH491" s="23"/>
      <c r="BI491" s="23"/>
      <c r="BJ491" s="23"/>
      <c r="BK491" s="23"/>
      <c r="BL491" s="23"/>
      <c r="BM491" s="23"/>
      <c r="BN491" s="23"/>
      <c r="BO491" s="23"/>
      <c r="BP491" s="23"/>
      <c r="BQ491" s="23"/>
      <c r="BR491" s="23"/>
      <c r="BS491" s="23"/>
      <c r="BT491" s="23"/>
      <c r="BU491" s="23"/>
      <c r="BV491" s="23"/>
      <c r="BW491" s="23"/>
      <c r="BX491" s="23"/>
      <c r="BY491" s="23"/>
      <c r="BZ491" s="23"/>
      <c r="CA491" s="23"/>
      <c r="CB491" s="23"/>
      <c r="CC491" s="23"/>
      <c r="CD491" s="23"/>
      <c r="CE491" s="23"/>
      <c r="CF491" s="23"/>
    </row>
    <row r="492" spans="22:84" x14ac:dyDescent="0.35">
      <c r="V492" s="22"/>
      <c r="W492" s="22"/>
      <c r="X492" s="23"/>
      <c r="Y492" s="23"/>
      <c r="Z492" s="23"/>
      <c r="AA492" s="23"/>
      <c r="AB492" s="23"/>
      <c r="AC492" s="23"/>
      <c r="AD492" s="23"/>
      <c r="AE492" s="23"/>
      <c r="AF492" s="23"/>
      <c r="AG492" s="23"/>
      <c r="AH492" s="23"/>
      <c r="AI492" s="23"/>
      <c r="AJ492" s="23"/>
      <c r="AK492" s="23"/>
      <c r="AL492" s="23"/>
      <c r="AM492" s="23"/>
      <c r="AN492" s="23"/>
      <c r="AO492" s="23"/>
      <c r="AP492" s="23"/>
      <c r="AQ492" s="23"/>
      <c r="AR492" s="23"/>
      <c r="AS492" s="23"/>
      <c r="AT492" s="23"/>
      <c r="AU492" s="23"/>
      <c r="AV492" s="23"/>
      <c r="AW492" s="23"/>
      <c r="AX492" s="23"/>
      <c r="AY492" s="23"/>
      <c r="AZ492" s="23"/>
      <c r="BA492" s="23"/>
      <c r="BB492" s="23"/>
      <c r="BC492" s="23"/>
      <c r="BD492" s="23"/>
      <c r="BE492" s="23"/>
      <c r="BF492" s="23"/>
      <c r="BG492" s="23"/>
      <c r="BH492" s="23"/>
      <c r="BI492" s="23"/>
      <c r="BJ492" s="23"/>
      <c r="BK492" s="23"/>
      <c r="BL492" s="23"/>
      <c r="BM492" s="23"/>
      <c r="BN492" s="23"/>
      <c r="BO492" s="23"/>
      <c r="BP492" s="23"/>
      <c r="BQ492" s="23"/>
      <c r="BR492" s="23"/>
      <c r="BS492" s="23"/>
      <c r="BT492" s="23"/>
      <c r="BU492" s="23"/>
      <c r="BV492" s="23"/>
      <c r="BW492" s="23"/>
      <c r="BX492" s="23"/>
      <c r="BY492" s="23"/>
      <c r="BZ492" s="23"/>
      <c r="CA492" s="23"/>
      <c r="CB492" s="23"/>
      <c r="CC492" s="23"/>
      <c r="CD492" s="23"/>
      <c r="CE492" s="23"/>
      <c r="CF492" s="23"/>
    </row>
    <row r="493" spans="22:84" x14ac:dyDescent="0.35">
      <c r="V493" s="22"/>
      <c r="W493" s="22"/>
      <c r="X493" s="23"/>
      <c r="Y493" s="23"/>
      <c r="Z493" s="23"/>
      <c r="AA493" s="23"/>
      <c r="AB493" s="23"/>
      <c r="AC493" s="23"/>
      <c r="AD493" s="23"/>
      <c r="AE493" s="23"/>
      <c r="AF493" s="23"/>
      <c r="AG493" s="23"/>
      <c r="AH493" s="23"/>
      <c r="AI493" s="23"/>
      <c r="AJ493" s="23"/>
      <c r="AK493" s="23"/>
      <c r="AL493" s="23"/>
      <c r="AM493" s="23"/>
      <c r="AN493" s="23"/>
      <c r="AO493" s="23"/>
      <c r="AP493" s="23"/>
      <c r="AQ493" s="23"/>
      <c r="AR493" s="23"/>
      <c r="AS493" s="23"/>
      <c r="AT493" s="23"/>
      <c r="AU493" s="23"/>
      <c r="AV493" s="23"/>
      <c r="AW493" s="23"/>
      <c r="AX493" s="23"/>
      <c r="AY493" s="23"/>
      <c r="AZ493" s="23"/>
      <c r="BA493" s="23"/>
      <c r="BB493" s="23"/>
      <c r="BC493" s="23"/>
      <c r="BD493" s="23"/>
      <c r="BE493" s="23"/>
      <c r="BF493" s="23"/>
      <c r="BG493" s="23"/>
      <c r="BH493" s="23"/>
      <c r="BI493" s="23"/>
      <c r="BJ493" s="23"/>
      <c r="BK493" s="23"/>
      <c r="BL493" s="23"/>
      <c r="BM493" s="23"/>
      <c r="BN493" s="23"/>
      <c r="BO493" s="23"/>
      <c r="BP493" s="23"/>
      <c r="BQ493" s="23"/>
      <c r="BR493" s="23"/>
      <c r="BS493" s="23"/>
      <c r="BT493" s="23"/>
      <c r="BU493" s="23"/>
      <c r="BV493" s="23"/>
      <c r="BW493" s="23"/>
      <c r="BX493" s="23"/>
      <c r="BY493" s="23"/>
      <c r="BZ493" s="23"/>
      <c r="CA493" s="23"/>
      <c r="CB493" s="23"/>
      <c r="CC493" s="23"/>
      <c r="CD493" s="23"/>
      <c r="CE493" s="23"/>
      <c r="CF493" s="23"/>
    </row>
    <row r="494" spans="22:84" x14ac:dyDescent="0.35">
      <c r="V494" s="22"/>
      <c r="W494" s="22"/>
      <c r="X494" s="23"/>
      <c r="Y494" s="23"/>
      <c r="Z494" s="23"/>
      <c r="AA494" s="23"/>
      <c r="AB494" s="23"/>
      <c r="AC494" s="23"/>
      <c r="AD494" s="23"/>
      <c r="AE494" s="23"/>
      <c r="AF494" s="23"/>
      <c r="AG494" s="23"/>
      <c r="AH494" s="23"/>
      <c r="AI494" s="23"/>
      <c r="AJ494" s="23"/>
      <c r="AK494" s="23"/>
      <c r="AL494" s="23"/>
      <c r="AM494" s="23"/>
      <c r="AN494" s="23"/>
      <c r="AO494" s="23"/>
      <c r="AP494" s="23"/>
      <c r="AQ494" s="23"/>
      <c r="AR494" s="23"/>
      <c r="AS494" s="23"/>
      <c r="AT494" s="23"/>
      <c r="AU494" s="23"/>
      <c r="AV494" s="23"/>
      <c r="AW494" s="23"/>
      <c r="AX494" s="23"/>
      <c r="AY494" s="23"/>
      <c r="AZ494" s="23"/>
      <c r="BA494" s="23"/>
      <c r="BB494" s="23"/>
      <c r="BC494" s="23"/>
      <c r="BD494" s="23"/>
      <c r="BE494" s="23"/>
      <c r="BF494" s="23"/>
      <c r="BG494" s="23"/>
      <c r="BH494" s="23"/>
      <c r="BI494" s="23"/>
      <c r="BJ494" s="23"/>
      <c r="BK494" s="23"/>
      <c r="BL494" s="23"/>
      <c r="BM494" s="23"/>
      <c r="BN494" s="23"/>
      <c r="BO494" s="23"/>
      <c r="BP494" s="23"/>
      <c r="BQ494" s="23"/>
      <c r="BR494" s="23"/>
      <c r="BS494" s="23"/>
      <c r="BT494" s="23"/>
      <c r="BU494" s="23"/>
      <c r="BV494" s="23"/>
      <c r="BW494" s="23"/>
      <c r="BX494" s="23"/>
      <c r="BY494" s="23"/>
      <c r="BZ494" s="23"/>
      <c r="CA494" s="23"/>
      <c r="CB494" s="23"/>
      <c r="CC494" s="23"/>
      <c r="CD494" s="23"/>
      <c r="CE494" s="23"/>
      <c r="CF494" s="23"/>
    </row>
    <row r="495" spans="22:84" x14ac:dyDescent="0.35">
      <c r="V495" s="22"/>
      <c r="W495" s="22"/>
      <c r="X495" s="23"/>
      <c r="Y495" s="23"/>
      <c r="Z495" s="23"/>
      <c r="AA495" s="23"/>
      <c r="AB495" s="23"/>
      <c r="AC495" s="23"/>
      <c r="AD495" s="23"/>
      <c r="AE495" s="23"/>
      <c r="AF495" s="23"/>
      <c r="AG495" s="23"/>
      <c r="AH495" s="23"/>
      <c r="AI495" s="23"/>
      <c r="AJ495" s="23"/>
      <c r="AK495" s="23"/>
      <c r="AL495" s="23"/>
      <c r="AM495" s="23"/>
      <c r="AN495" s="23"/>
      <c r="AO495" s="23"/>
      <c r="AP495" s="23"/>
      <c r="AQ495" s="23"/>
      <c r="AR495" s="23"/>
      <c r="AS495" s="23"/>
      <c r="AT495" s="23"/>
      <c r="AU495" s="23"/>
      <c r="AV495" s="23"/>
      <c r="AW495" s="23"/>
      <c r="AX495" s="23"/>
      <c r="AY495" s="23"/>
      <c r="AZ495" s="23"/>
      <c r="BA495" s="23"/>
      <c r="BB495" s="23"/>
      <c r="BC495" s="23"/>
      <c r="BD495" s="23"/>
      <c r="BE495" s="23"/>
      <c r="BF495" s="23"/>
      <c r="BG495" s="23"/>
      <c r="BH495" s="23"/>
      <c r="BI495" s="23"/>
      <c r="BJ495" s="23"/>
      <c r="BK495" s="23"/>
      <c r="BL495" s="23"/>
      <c r="BM495" s="23"/>
      <c r="BN495" s="23"/>
      <c r="BO495" s="23"/>
      <c r="BP495" s="23"/>
      <c r="BQ495" s="23"/>
      <c r="BR495" s="23"/>
      <c r="BS495" s="23"/>
      <c r="BT495" s="23"/>
      <c r="BU495" s="23"/>
      <c r="BV495" s="23"/>
      <c r="BW495" s="23"/>
      <c r="BX495" s="23"/>
      <c r="BY495" s="23"/>
      <c r="BZ495" s="23"/>
      <c r="CA495" s="23"/>
      <c r="CB495" s="23"/>
      <c r="CC495" s="23"/>
      <c r="CD495" s="23"/>
      <c r="CE495" s="23"/>
      <c r="CF495" s="23"/>
    </row>
    <row r="496" spans="22:84" x14ac:dyDescent="0.35">
      <c r="V496" s="22"/>
      <c r="W496" s="22"/>
      <c r="X496" s="23"/>
      <c r="Y496" s="23"/>
      <c r="Z496" s="23"/>
      <c r="AA496" s="23"/>
      <c r="AB496" s="23"/>
      <c r="AC496" s="23"/>
      <c r="AD496" s="23"/>
      <c r="AE496" s="23"/>
      <c r="AF496" s="23"/>
      <c r="AG496" s="23"/>
      <c r="AH496" s="23"/>
      <c r="AI496" s="23"/>
      <c r="AJ496" s="23"/>
      <c r="AK496" s="23"/>
      <c r="AL496" s="23"/>
      <c r="AM496" s="23"/>
      <c r="AN496" s="23"/>
      <c r="AO496" s="23"/>
      <c r="AP496" s="23"/>
      <c r="AQ496" s="23"/>
      <c r="AR496" s="23"/>
      <c r="AS496" s="23"/>
      <c r="AT496" s="23"/>
      <c r="AU496" s="23"/>
      <c r="AV496" s="23"/>
      <c r="AW496" s="23"/>
      <c r="AX496" s="23"/>
      <c r="AY496" s="23"/>
      <c r="AZ496" s="23"/>
      <c r="BA496" s="23"/>
      <c r="BB496" s="23"/>
      <c r="BC496" s="23"/>
      <c r="BD496" s="23"/>
      <c r="BE496" s="23"/>
      <c r="BF496" s="23"/>
      <c r="BG496" s="23"/>
      <c r="BH496" s="23"/>
      <c r="BI496" s="23"/>
      <c r="BJ496" s="23"/>
      <c r="BK496" s="23"/>
      <c r="BL496" s="23"/>
      <c r="BM496" s="23"/>
      <c r="BN496" s="23"/>
      <c r="BO496" s="23"/>
      <c r="BP496" s="23"/>
      <c r="BQ496" s="23"/>
      <c r="BR496" s="23"/>
      <c r="BS496" s="23"/>
      <c r="BT496" s="23"/>
      <c r="BU496" s="23"/>
      <c r="BV496" s="23"/>
      <c r="BW496" s="23"/>
      <c r="BX496" s="23"/>
      <c r="BY496" s="23"/>
      <c r="BZ496" s="23"/>
      <c r="CA496" s="23"/>
      <c r="CB496" s="23"/>
      <c r="CC496" s="23"/>
      <c r="CD496" s="23"/>
      <c r="CE496" s="23"/>
      <c r="CF496" s="23"/>
    </row>
    <row r="497" spans="22:84" x14ac:dyDescent="0.35">
      <c r="V497" s="22"/>
      <c r="W497" s="22"/>
      <c r="X497" s="23"/>
      <c r="Y497" s="23"/>
      <c r="Z497" s="23"/>
      <c r="AA497" s="23"/>
      <c r="AB497" s="23"/>
      <c r="AC497" s="23"/>
      <c r="AD497" s="23"/>
      <c r="AE497" s="23"/>
      <c r="AF497" s="23"/>
      <c r="AG497" s="23"/>
      <c r="AH497" s="23"/>
      <c r="AI497" s="23"/>
      <c r="AJ497" s="23"/>
      <c r="AK497" s="23"/>
      <c r="AL497" s="23"/>
      <c r="AM497" s="23"/>
      <c r="AN497" s="23"/>
      <c r="AO497" s="23"/>
      <c r="AP497" s="23"/>
      <c r="AQ497" s="23"/>
      <c r="AR497" s="23"/>
      <c r="AS497" s="23"/>
      <c r="AT497" s="23"/>
      <c r="AU497" s="23"/>
      <c r="AV497" s="23"/>
      <c r="AW497" s="23"/>
      <c r="AX497" s="23"/>
      <c r="AY497" s="23"/>
      <c r="AZ497" s="23"/>
      <c r="BA497" s="23"/>
      <c r="BB497" s="23"/>
      <c r="BC497" s="23"/>
      <c r="BD497" s="23"/>
      <c r="BE497" s="23"/>
      <c r="BF497" s="23"/>
      <c r="BG497" s="23"/>
      <c r="BH497" s="23"/>
      <c r="BI497" s="23"/>
      <c r="BJ497" s="23"/>
      <c r="BK497" s="23"/>
      <c r="BL497" s="23"/>
      <c r="BM497" s="23"/>
      <c r="BN497" s="23"/>
      <c r="BO497" s="23"/>
      <c r="BP497" s="23"/>
      <c r="BQ497" s="23"/>
      <c r="BR497" s="23"/>
      <c r="BS497" s="23"/>
      <c r="BT497" s="23"/>
      <c r="BU497" s="23"/>
      <c r="BV497" s="23"/>
      <c r="BW497" s="23"/>
      <c r="BX497" s="23"/>
      <c r="BY497" s="23"/>
      <c r="BZ497" s="23"/>
      <c r="CA497" s="23"/>
      <c r="CB497" s="23"/>
      <c r="CC497" s="23"/>
      <c r="CD497" s="23"/>
      <c r="CE497" s="23"/>
      <c r="CF497" s="23"/>
    </row>
    <row r="498" spans="22:84" x14ac:dyDescent="0.35">
      <c r="V498" s="22"/>
      <c r="W498" s="22"/>
      <c r="X498" s="23"/>
      <c r="Y498" s="23"/>
      <c r="Z498" s="23"/>
      <c r="AA498" s="23"/>
      <c r="AB498" s="23"/>
      <c r="AC498" s="23"/>
      <c r="AD498" s="23"/>
      <c r="AE498" s="23"/>
      <c r="AF498" s="23"/>
      <c r="AG498" s="23"/>
      <c r="AH498" s="23"/>
      <c r="AI498" s="23"/>
      <c r="AJ498" s="23"/>
      <c r="AK498" s="23"/>
      <c r="AL498" s="23"/>
      <c r="AM498" s="23"/>
      <c r="AN498" s="23"/>
      <c r="AO498" s="23"/>
      <c r="AP498" s="23"/>
      <c r="AQ498" s="23"/>
      <c r="AR498" s="23"/>
      <c r="AS498" s="23"/>
      <c r="AT498" s="23"/>
      <c r="AU498" s="23"/>
      <c r="AV498" s="23"/>
      <c r="AW498" s="23"/>
      <c r="AX498" s="23"/>
      <c r="AY498" s="23"/>
      <c r="AZ498" s="23"/>
      <c r="BA498" s="23"/>
      <c r="BB498" s="23"/>
      <c r="BC498" s="23"/>
      <c r="BD498" s="23"/>
      <c r="BE498" s="23"/>
      <c r="BF498" s="23"/>
      <c r="BG498" s="23"/>
      <c r="BH498" s="23"/>
      <c r="BI498" s="23"/>
      <c r="BJ498" s="23"/>
      <c r="BK498" s="23"/>
      <c r="BL498" s="23"/>
      <c r="BM498" s="23"/>
      <c r="BN498" s="23"/>
      <c r="BO498" s="23"/>
      <c r="BP498" s="23"/>
      <c r="BQ498" s="23"/>
      <c r="BR498" s="23"/>
      <c r="BS498" s="23"/>
      <c r="BT498" s="23"/>
      <c r="BU498" s="23"/>
      <c r="BV498" s="23"/>
      <c r="BW498" s="23"/>
      <c r="BX498" s="23"/>
      <c r="BY498" s="23"/>
      <c r="BZ498" s="23"/>
      <c r="CA498" s="23"/>
      <c r="CB498" s="23"/>
      <c r="CC498" s="23"/>
      <c r="CD498" s="23"/>
      <c r="CE498" s="23"/>
      <c r="CF498" s="23"/>
    </row>
    <row r="499" spans="22:84" x14ac:dyDescent="0.35">
      <c r="V499" s="22"/>
      <c r="W499" s="22"/>
      <c r="X499" s="23"/>
      <c r="Y499" s="23"/>
      <c r="Z499" s="23"/>
      <c r="AA499" s="23"/>
      <c r="AB499" s="23"/>
      <c r="AC499" s="23"/>
      <c r="AD499" s="23"/>
      <c r="AE499" s="23"/>
      <c r="AF499" s="23"/>
      <c r="AG499" s="23"/>
      <c r="AH499" s="23"/>
      <c r="AI499" s="23"/>
      <c r="AJ499" s="23"/>
      <c r="AK499" s="23"/>
      <c r="AL499" s="23"/>
      <c r="AM499" s="23"/>
      <c r="AN499" s="23"/>
      <c r="AO499" s="23"/>
      <c r="AP499" s="23"/>
      <c r="AQ499" s="23"/>
      <c r="AR499" s="23"/>
      <c r="AS499" s="23"/>
      <c r="AT499" s="23"/>
      <c r="AU499" s="23"/>
      <c r="AV499" s="23"/>
      <c r="AW499" s="23"/>
      <c r="AX499" s="23"/>
      <c r="AY499" s="23"/>
      <c r="AZ499" s="23"/>
      <c r="BA499" s="23"/>
      <c r="BB499" s="23"/>
      <c r="BC499" s="23"/>
      <c r="BD499" s="23"/>
      <c r="BE499" s="23"/>
      <c r="BF499" s="23"/>
      <c r="BG499" s="23"/>
      <c r="BH499" s="23"/>
      <c r="BI499" s="23"/>
      <c r="BJ499" s="23"/>
      <c r="BK499" s="23"/>
      <c r="BL499" s="23"/>
      <c r="BM499" s="23"/>
      <c r="BN499" s="23"/>
      <c r="BO499" s="23"/>
      <c r="BP499" s="23"/>
      <c r="BQ499" s="23"/>
      <c r="BR499" s="23"/>
      <c r="BS499" s="23"/>
      <c r="BT499" s="23"/>
      <c r="BU499" s="23"/>
      <c r="BV499" s="23"/>
      <c r="BW499" s="23"/>
      <c r="BX499" s="23"/>
      <c r="BY499" s="23"/>
      <c r="BZ499" s="23"/>
      <c r="CA499" s="23"/>
      <c r="CB499" s="23"/>
      <c r="CC499" s="23"/>
      <c r="CD499" s="23"/>
      <c r="CE499" s="23"/>
      <c r="CF499" s="23"/>
    </row>
    <row r="500" spans="22:84" x14ac:dyDescent="0.35">
      <c r="V500" s="22"/>
      <c r="W500" s="22"/>
      <c r="X500" s="23"/>
      <c r="Y500" s="23"/>
      <c r="Z500" s="23"/>
      <c r="AA500" s="23"/>
      <c r="AB500" s="23"/>
      <c r="AC500" s="23"/>
      <c r="AD500" s="23"/>
      <c r="AE500" s="23"/>
      <c r="AF500" s="23"/>
      <c r="AG500" s="23"/>
      <c r="AH500" s="23"/>
      <c r="AI500" s="23"/>
      <c r="AJ500" s="23"/>
      <c r="AK500" s="23"/>
      <c r="AL500" s="23"/>
      <c r="AM500" s="23"/>
      <c r="AN500" s="23"/>
      <c r="AO500" s="23"/>
      <c r="AP500" s="23"/>
      <c r="AQ500" s="23"/>
      <c r="AR500" s="23"/>
      <c r="AS500" s="23"/>
      <c r="AT500" s="23"/>
      <c r="AU500" s="23"/>
      <c r="AV500" s="23"/>
      <c r="AW500" s="23"/>
      <c r="AX500" s="23"/>
      <c r="AY500" s="23"/>
      <c r="AZ500" s="23"/>
      <c r="BA500" s="23"/>
      <c r="BB500" s="23"/>
      <c r="BC500" s="23"/>
      <c r="BD500" s="23"/>
      <c r="BE500" s="23"/>
      <c r="BF500" s="23"/>
      <c r="BG500" s="23"/>
      <c r="BH500" s="23"/>
      <c r="BI500" s="23"/>
      <c r="BJ500" s="23"/>
      <c r="BK500" s="23"/>
      <c r="BL500" s="23"/>
      <c r="BM500" s="23"/>
      <c r="BN500" s="23"/>
      <c r="BO500" s="23"/>
      <c r="BP500" s="23"/>
      <c r="BQ500" s="23"/>
      <c r="BR500" s="23"/>
      <c r="BS500" s="23"/>
      <c r="BT500" s="23"/>
      <c r="BU500" s="23"/>
      <c r="BV500" s="23"/>
      <c r="BW500" s="23"/>
      <c r="BX500" s="23"/>
      <c r="BY500" s="23"/>
      <c r="BZ500" s="23"/>
      <c r="CA500" s="23"/>
      <c r="CB500" s="23"/>
      <c r="CC500" s="23"/>
      <c r="CD500" s="23"/>
      <c r="CE500" s="23"/>
      <c r="CF500" s="23"/>
    </row>
    <row r="501" spans="22:84" x14ac:dyDescent="0.35">
      <c r="V501" s="22"/>
      <c r="W501" s="22"/>
      <c r="X501" s="23"/>
      <c r="Y501" s="23"/>
      <c r="Z501" s="23"/>
      <c r="AA501" s="23"/>
      <c r="AB501" s="23"/>
      <c r="AC501" s="23"/>
      <c r="AD501" s="23"/>
      <c r="AE501" s="23"/>
      <c r="AF501" s="23"/>
      <c r="AG501" s="23"/>
      <c r="AH501" s="23"/>
      <c r="AI501" s="23"/>
      <c r="AJ501" s="23"/>
      <c r="AK501" s="23"/>
      <c r="AL501" s="23"/>
      <c r="AM501" s="23"/>
      <c r="AN501" s="23"/>
      <c r="AO501" s="23"/>
      <c r="AP501" s="23"/>
      <c r="AQ501" s="23"/>
      <c r="AR501" s="23"/>
      <c r="AS501" s="23"/>
      <c r="AT501" s="23"/>
      <c r="AU501" s="23"/>
      <c r="AV501" s="23"/>
      <c r="AW501" s="23"/>
      <c r="AX501" s="23"/>
      <c r="AY501" s="23"/>
      <c r="AZ501" s="23"/>
      <c r="BA501" s="23"/>
      <c r="BB501" s="23"/>
      <c r="BC501" s="23"/>
      <c r="BD501" s="23"/>
      <c r="BE501" s="23"/>
      <c r="BF501" s="23"/>
      <c r="BG501" s="23"/>
      <c r="BH501" s="23"/>
      <c r="BI501" s="23"/>
      <c r="BJ501" s="23"/>
      <c r="BK501" s="23"/>
      <c r="BL501" s="23"/>
      <c r="BM501" s="23"/>
      <c r="BN501" s="23"/>
      <c r="BO501" s="23"/>
      <c r="BP501" s="23"/>
      <c r="BQ501" s="23"/>
      <c r="BR501" s="23"/>
      <c r="BS501" s="23"/>
      <c r="BT501" s="23"/>
      <c r="BU501" s="23"/>
      <c r="BV501" s="23"/>
      <c r="BW501" s="23"/>
      <c r="BX501" s="23"/>
      <c r="BY501" s="23"/>
      <c r="BZ501" s="23"/>
      <c r="CA501" s="23"/>
      <c r="CB501" s="23"/>
      <c r="CC501" s="23"/>
      <c r="CD501" s="23"/>
      <c r="CE501" s="23"/>
      <c r="CF501" s="23"/>
    </row>
    <row r="502" spans="22:84" x14ac:dyDescent="0.35">
      <c r="V502" s="22"/>
      <c r="W502" s="22"/>
      <c r="X502" s="23"/>
      <c r="Y502" s="23"/>
      <c r="Z502" s="23"/>
      <c r="AA502" s="23"/>
      <c r="AB502" s="23"/>
      <c r="AC502" s="23"/>
      <c r="AD502" s="23"/>
      <c r="AE502" s="23"/>
      <c r="AF502" s="23"/>
      <c r="AG502" s="23"/>
      <c r="AH502" s="23"/>
      <c r="AI502" s="23"/>
      <c r="AJ502" s="23"/>
      <c r="AK502" s="23"/>
      <c r="AL502" s="23"/>
      <c r="AM502" s="23"/>
      <c r="AN502" s="23"/>
      <c r="AO502" s="23"/>
      <c r="AP502" s="23"/>
      <c r="AQ502" s="23"/>
      <c r="AR502" s="23"/>
      <c r="AS502" s="23"/>
      <c r="AT502" s="23"/>
      <c r="AU502" s="23"/>
      <c r="AV502" s="23"/>
      <c r="AW502" s="23"/>
      <c r="AX502" s="23"/>
      <c r="AY502" s="23"/>
      <c r="AZ502" s="23"/>
      <c r="BA502" s="23"/>
      <c r="BB502" s="23"/>
      <c r="BC502" s="23"/>
      <c r="BD502" s="23"/>
      <c r="BE502" s="23"/>
      <c r="BF502" s="23"/>
      <c r="BG502" s="23"/>
      <c r="BH502" s="23"/>
      <c r="BI502" s="23"/>
      <c r="BJ502" s="23"/>
      <c r="BK502" s="23"/>
      <c r="BL502" s="23"/>
      <c r="BM502" s="23"/>
      <c r="BN502" s="23"/>
      <c r="BO502" s="23"/>
      <c r="BP502" s="23"/>
      <c r="BQ502" s="23"/>
      <c r="BR502" s="23"/>
      <c r="BS502" s="23"/>
      <c r="BT502" s="23"/>
      <c r="BU502" s="23"/>
      <c r="BV502" s="23"/>
      <c r="BW502" s="23"/>
      <c r="BX502" s="23"/>
      <c r="BY502" s="23"/>
      <c r="BZ502" s="23"/>
      <c r="CA502" s="23"/>
      <c r="CB502" s="23"/>
      <c r="CC502" s="23"/>
      <c r="CD502" s="23"/>
      <c r="CE502" s="23"/>
      <c r="CF502" s="23"/>
    </row>
    <row r="503" spans="22:84" x14ac:dyDescent="0.35">
      <c r="V503" s="22"/>
      <c r="W503" s="22"/>
      <c r="X503" s="23"/>
      <c r="Y503" s="23"/>
      <c r="Z503" s="23"/>
      <c r="AA503" s="23"/>
      <c r="AB503" s="23"/>
      <c r="AC503" s="23"/>
      <c r="AD503" s="23"/>
      <c r="AE503" s="23"/>
      <c r="AF503" s="23"/>
      <c r="AG503" s="23"/>
      <c r="AH503" s="23"/>
      <c r="AI503" s="23"/>
      <c r="AJ503" s="23"/>
      <c r="AK503" s="23"/>
      <c r="AL503" s="23"/>
      <c r="AM503" s="23"/>
      <c r="AN503" s="23"/>
      <c r="AO503" s="23"/>
      <c r="AP503" s="23"/>
      <c r="AQ503" s="23"/>
      <c r="AR503" s="23"/>
      <c r="AS503" s="23"/>
      <c r="AT503" s="23"/>
      <c r="AU503" s="23"/>
      <c r="AV503" s="23"/>
      <c r="AW503" s="23"/>
      <c r="AX503" s="23"/>
      <c r="AY503" s="23"/>
      <c r="AZ503" s="23"/>
      <c r="BA503" s="23"/>
      <c r="BB503" s="23"/>
      <c r="BC503" s="23"/>
      <c r="BD503" s="23"/>
      <c r="BE503" s="23"/>
      <c r="BF503" s="23"/>
      <c r="BG503" s="23"/>
      <c r="BH503" s="23"/>
      <c r="BI503" s="23"/>
      <c r="BJ503" s="23"/>
      <c r="BK503" s="23"/>
      <c r="BL503" s="23"/>
      <c r="BM503" s="23"/>
      <c r="BN503" s="23"/>
      <c r="BO503" s="23"/>
      <c r="BP503" s="23"/>
      <c r="BQ503" s="23"/>
      <c r="BR503" s="23"/>
      <c r="BS503" s="23"/>
      <c r="BT503" s="23"/>
      <c r="BU503" s="23"/>
      <c r="BV503" s="23"/>
      <c r="BW503" s="23"/>
      <c r="BX503" s="23"/>
      <c r="BY503" s="23"/>
      <c r="BZ503" s="23"/>
      <c r="CA503" s="23"/>
      <c r="CB503" s="23"/>
      <c r="CC503" s="23"/>
      <c r="CD503" s="23"/>
      <c r="CE503" s="23"/>
      <c r="CF503" s="23"/>
    </row>
    <row r="504" spans="22:84" x14ac:dyDescent="0.35">
      <c r="V504" s="22"/>
      <c r="W504" s="22"/>
      <c r="X504" s="23"/>
      <c r="Y504" s="23"/>
      <c r="Z504" s="23"/>
      <c r="AA504" s="23"/>
      <c r="AB504" s="23"/>
      <c r="AC504" s="23"/>
      <c r="AD504" s="23"/>
      <c r="AE504" s="23"/>
      <c r="AF504" s="23"/>
      <c r="AG504" s="23"/>
      <c r="AH504" s="23"/>
      <c r="AI504" s="23"/>
      <c r="AJ504" s="23"/>
      <c r="AK504" s="23"/>
      <c r="AL504" s="23"/>
      <c r="AM504" s="23"/>
      <c r="AN504" s="23"/>
      <c r="AO504" s="23"/>
      <c r="AP504" s="23"/>
      <c r="AQ504" s="23"/>
      <c r="AR504" s="23"/>
      <c r="AS504" s="23"/>
      <c r="AT504" s="23"/>
      <c r="AU504" s="23"/>
      <c r="AV504" s="23"/>
      <c r="AW504" s="23"/>
      <c r="AX504" s="23"/>
      <c r="AY504" s="23"/>
      <c r="AZ504" s="23"/>
      <c r="BA504" s="23"/>
      <c r="BB504" s="23"/>
      <c r="BC504" s="23"/>
      <c r="BD504" s="23"/>
      <c r="BE504" s="23"/>
      <c r="BF504" s="23"/>
      <c r="BG504" s="23"/>
      <c r="BH504" s="23"/>
      <c r="BI504" s="23"/>
      <c r="BJ504" s="23"/>
      <c r="BK504" s="23"/>
      <c r="BL504" s="23"/>
      <c r="BM504" s="23"/>
      <c r="BN504" s="23"/>
      <c r="BO504" s="23"/>
      <c r="BP504" s="23"/>
      <c r="BQ504" s="23"/>
      <c r="BR504" s="23"/>
      <c r="BS504" s="23"/>
      <c r="BT504" s="23"/>
      <c r="BU504" s="23"/>
      <c r="BV504" s="23"/>
      <c r="BW504" s="23"/>
      <c r="BX504" s="23"/>
      <c r="BY504" s="23"/>
      <c r="BZ504" s="23"/>
      <c r="CA504" s="23"/>
      <c r="CB504" s="23"/>
      <c r="CC504" s="23"/>
      <c r="CD504" s="23"/>
      <c r="CE504" s="23"/>
      <c r="CF504" s="23"/>
    </row>
    <row r="505" spans="22:84" x14ac:dyDescent="0.35">
      <c r="V505" s="22"/>
      <c r="W505" s="22"/>
      <c r="X505" s="23"/>
      <c r="Y505" s="23"/>
      <c r="Z505" s="23"/>
      <c r="AA505" s="23"/>
      <c r="AB505" s="23"/>
      <c r="AC505" s="23"/>
      <c r="AD505" s="23"/>
      <c r="AE505" s="23"/>
      <c r="AF505" s="23"/>
      <c r="AG505" s="23"/>
      <c r="AH505" s="23"/>
      <c r="AI505" s="23"/>
      <c r="AJ505" s="23"/>
      <c r="AK505" s="23"/>
      <c r="AL505" s="23"/>
      <c r="AM505" s="23"/>
      <c r="AN505" s="23"/>
      <c r="AO505" s="23"/>
      <c r="AP505" s="23"/>
      <c r="AQ505" s="23"/>
      <c r="AR505" s="23"/>
      <c r="AS505" s="23"/>
      <c r="AT505" s="23"/>
      <c r="AU505" s="23"/>
      <c r="AV505" s="23"/>
      <c r="AW505" s="23"/>
      <c r="AX505" s="23"/>
      <c r="AY505" s="23"/>
      <c r="AZ505" s="23"/>
      <c r="BA505" s="23"/>
      <c r="BB505" s="23"/>
      <c r="BC505" s="23"/>
      <c r="BD505" s="23"/>
      <c r="BE505" s="23"/>
      <c r="BF505" s="23"/>
      <c r="BG505" s="23"/>
      <c r="BH505" s="23"/>
      <c r="BI505" s="23"/>
      <c r="BJ505" s="23"/>
      <c r="BK505" s="23"/>
      <c r="BL505" s="23"/>
      <c r="BM505" s="23"/>
      <c r="BN505" s="23"/>
      <c r="BO505" s="23"/>
      <c r="BP505" s="23"/>
      <c r="BQ505" s="23"/>
      <c r="BR505" s="23"/>
      <c r="BS505" s="23"/>
      <c r="BT505" s="23"/>
      <c r="BU505" s="23"/>
      <c r="BV505" s="23"/>
      <c r="BW505" s="23"/>
      <c r="BX505" s="23"/>
      <c r="BY505" s="23"/>
      <c r="BZ505" s="23"/>
      <c r="CA505" s="23"/>
      <c r="CB505" s="23"/>
      <c r="CC505" s="23"/>
      <c r="CD505" s="23"/>
      <c r="CE505" s="23"/>
      <c r="CF505" s="23"/>
    </row>
    <row r="506" spans="22:84" x14ac:dyDescent="0.35">
      <c r="V506" s="22"/>
      <c r="W506" s="22"/>
      <c r="X506" s="23"/>
      <c r="Y506" s="23"/>
      <c r="Z506" s="23"/>
      <c r="AA506" s="23"/>
      <c r="AB506" s="23"/>
      <c r="AC506" s="23"/>
      <c r="AD506" s="23"/>
      <c r="AE506" s="23"/>
      <c r="AF506" s="23"/>
      <c r="AG506" s="23"/>
      <c r="AH506" s="23"/>
      <c r="AI506" s="23"/>
      <c r="AJ506" s="23"/>
      <c r="AK506" s="23"/>
      <c r="AL506" s="23"/>
      <c r="AM506" s="23"/>
      <c r="AN506" s="23"/>
      <c r="AO506" s="23"/>
      <c r="AP506" s="23"/>
      <c r="AQ506" s="23"/>
      <c r="AR506" s="23"/>
      <c r="AS506" s="23"/>
      <c r="AT506" s="23"/>
      <c r="AU506" s="23"/>
      <c r="AV506" s="23"/>
      <c r="AW506" s="23"/>
      <c r="AX506" s="23"/>
      <c r="AY506" s="23"/>
      <c r="AZ506" s="23"/>
      <c r="BA506" s="23"/>
      <c r="BB506" s="23"/>
      <c r="BC506" s="23"/>
      <c r="BD506" s="23"/>
      <c r="BE506" s="23"/>
      <c r="BF506" s="23"/>
      <c r="BG506" s="23"/>
      <c r="BH506" s="23"/>
      <c r="BI506" s="23"/>
      <c r="BJ506" s="23"/>
      <c r="BK506" s="23"/>
      <c r="BL506" s="23"/>
      <c r="BM506" s="23"/>
      <c r="BN506" s="23"/>
      <c r="BO506" s="23"/>
      <c r="BP506" s="23"/>
      <c r="BQ506" s="23"/>
      <c r="BR506" s="23"/>
      <c r="BS506" s="23"/>
      <c r="BT506" s="23"/>
      <c r="BU506" s="23"/>
      <c r="BV506" s="23"/>
      <c r="BW506" s="23"/>
      <c r="BX506" s="23"/>
      <c r="BY506" s="23"/>
      <c r="BZ506" s="23"/>
      <c r="CA506" s="23"/>
      <c r="CB506" s="23"/>
      <c r="CC506" s="23"/>
      <c r="CD506" s="23"/>
      <c r="CE506" s="23"/>
      <c r="CF506" s="23"/>
    </row>
    <row r="507" spans="22:84" x14ac:dyDescent="0.35">
      <c r="V507" s="22"/>
      <c r="W507" s="22"/>
      <c r="X507" s="23"/>
      <c r="Y507" s="23"/>
      <c r="Z507" s="23"/>
      <c r="AA507" s="23"/>
      <c r="AB507" s="23"/>
      <c r="AC507" s="23"/>
      <c r="AD507" s="23"/>
      <c r="AE507" s="23"/>
      <c r="AF507" s="23"/>
      <c r="AG507" s="23"/>
      <c r="AH507" s="23"/>
      <c r="AI507" s="23"/>
      <c r="AJ507" s="23"/>
      <c r="AK507" s="23"/>
      <c r="AL507" s="23"/>
      <c r="AM507" s="23"/>
      <c r="AN507" s="23"/>
      <c r="AO507" s="23"/>
      <c r="AP507" s="23"/>
      <c r="AQ507" s="23"/>
      <c r="AR507" s="23"/>
      <c r="AS507" s="23"/>
      <c r="AT507" s="23"/>
      <c r="AU507" s="23"/>
      <c r="AV507" s="23"/>
      <c r="AW507" s="23"/>
      <c r="AX507" s="23"/>
      <c r="AY507" s="23"/>
      <c r="AZ507" s="23"/>
      <c r="BA507" s="23"/>
      <c r="BB507" s="23"/>
      <c r="BC507" s="23"/>
      <c r="BD507" s="23"/>
      <c r="BE507" s="23"/>
      <c r="BF507" s="23"/>
      <c r="BG507" s="23"/>
      <c r="BH507" s="23"/>
      <c r="BI507" s="23"/>
      <c r="BJ507" s="23"/>
      <c r="BK507" s="23"/>
      <c r="BL507" s="23"/>
      <c r="BM507" s="23"/>
      <c r="BN507" s="23"/>
      <c r="BO507" s="23"/>
      <c r="BP507" s="23"/>
      <c r="BQ507" s="23"/>
      <c r="BR507" s="23"/>
      <c r="BS507" s="23"/>
      <c r="BT507" s="23"/>
      <c r="BU507" s="23"/>
      <c r="BV507" s="23"/>
      <c r="BW507" s="23"/>
      <c r="BX507" s="23"/>
      <c r="BY507" s="23"/>
      <c r="BZ507" s="23"/>
      <c r="CA507" s="23"/>
      <c r="CB507" s="23"/>
      <c r="CC507" s="23"/>
      <c r="CD507" s="23"/>
      <c r="CE507" s="23"/>
      <c r="CF507" s="23"/>
    </row>
    <row r="508" spans="22:84" x14ac:dyDescent="0.35">
      <c r="V508" s="22"/>
      <c r="W508" s="22"/>
      <c r="X508" s="23"/>
      <c r="Y508" s="23"/>
      <c r="Z508" s="23"/>
      <c r="AA508" s="23"/>
      <c r="AB508" s="23"/>
      <c r="AC508" s="23"/>
      <c r="AD508" s="23"/>
      <c r="AE508" s="23"/>
      <c r="AF508" s="23"/>
      <c r="AG508" s="23"/>
      <c r="AH508" s="23"/>
      <c r="AI508" s="23"/>
      <c r="AJ508" s="23"/>
      <c r="AK508" s="23"/>
      <c r="AL508" s="23"/>
      <c r="AM508" s="23"/>
      <c r="AN508" s="23"/>
      <c r="AO508" s="23"/>
      <c r="AP508" s="23"/>
      <c r="AQ508" s="23"/>
      <c r="AR508" s="23"/>
      <c r="AS508" s="23"/>
      <c r="AT508" s="23"/>
      <c r="AU508" s="23"/>
      <c r="AV508" s="23"/>
      <c r="AW508" s="23"/>
      <c r="AX508" s="23"/>
      <c r="AY508" s="23"/>
      <c r="AZ508" s="23"/>
      <c r="BA508" s="23"/>
      <c r="BB508" s="23"/>
      <c r="BC508" s="23"/>
      <c r="BD508" s="23"/>
      <c r="BE508" s="23"/>
      <c r="BF508" s="23"/>
      <c r="BG508" s="23"/>
      <c r="BH508" s="23"/>
      <c r="BI508" s="23"/>
      <c r="BJ508" s="23"/>
      <c r="BK508" s="23"/>
      <c r="BL508" s="23"/>
      <c r="BM508" s="23"/>
      <c r="BN508" s="23"/>
      <c r="BO508" s="23"/>
      <c r="BP508" s="23"/>
      <c r="BQ508" s="23"/>
      <c r="BR508" s="23"/>
      <c r="BS508" s="23"/>
      <c r="BT508" s="23"/>
      <c r="BU508" s="23"/>
      <c r="BV508" s="23"/>
      <c r="BW508" s="23"/>
      <c r="BX508" s="23"/>
      <c r="BY508" s="23"/>
      <c r="BZ508" s="23"/>
      <c r="CA508" s="23"/>
      <c r="CB508" s="23"/>
      <c r="CC508" s="23"/>
      <c r="CD508" s="23"/>
      <c r="CE508" s="23"/>
      <c r="CF508" s="23"/>
    </row>
    <row r="509" spans="22:84" x14ac:dyDescent="0.35">
      <c r="V509" s="22"/>
      <c r="W509" s="22"/>
      <c r="X509" s="23"/>
      <c r="Y509" s="23"/>
      <c r="Z509" s="23"/>
      <c r="AA509" s="23"/>
      <c r="AB509" s="23"/>
      <c r="AC509" s="23"/>
      <c r="AD509" s="23"/>
      <c r="AE509" s="23"/>
      <c r="AF509" s="23"/>
      <c r="AG509" s="23"/>
      <c r="AH509" s="23"/>
      <c r="AI509" s="23"/>
      <c r="AJ509" s="23"/>
      <c r="AK509" s="23"/>
      <c r="AL509" s="23"/>
      <c r="AM509" s="23"/>
      <c r="AN509" s="23"/>
      <c r="AO509" s="23"/>
      <c r="AP509" s="23"/>
      <c r="AQ509" s="23"/>
      <c r="AR509" s="23"/>
      <c r="AS509" s="23"/>
      <c r="AT509" s="23"/>
      <c r="AU509" s="23"/>
      <c r="AV509" s="23"/>
      <c r="AW509" s="23"/>
      <c r="AX509" s="23"/>
      <c r="AY509" s="23"/>
      <c r="AZ509" s="23"/>
      <c r="BA509" s="23"/>
      <c r="BB509" s="23"/>
      <c r="BC509" s="23"/>
      <c r="BD509" s="23"/>
      <c r="BE509" s="23"/>
      <c r="BF509" s="23"/>
      <c r="BG509" s="23"/>
      <c r="BH509" s="23"/>
      <c r="BI509" s="23"/>
      <c r="BJ509" s="23"/>
      <c r="BK509" s="23"/>
      <c r="BL509" s="23"/>
      <c r="BM509" s="23"/>
      <c r="BN509" s="23"/>
      <c r="BO509" s="23"/>
      <c r="BP509" s="23"/>
      <c r="BQ509" s="23"/>
      <c r="BR509" s="23"/>
      <c r="BS509" s="23"/>
      <c r="BT509" s="23"/>
      <c r="BU509" s="23"/>
      <c r="BV509" s="23"/>
      <c r="BW509" s="23"/>
      <c r="BX509" s="23"/>
      <c r="BY509" s="23"/>
      <c r="BZ509" s="23"/>
      <c r="CA509" s="23"/>
      <c r="CB509" s="23"/>
      <c r="CC509" s="23"/>
      <c r="CD509" s="23"/>
      <c r="CE509" s="23"/>
      <c r="CF509" s="23"/>
    </row>
    <row r="510" spans="22:84" x14ac:dyDescent="0.35">
      <c r="V510" s="22"/>
      <c r="W510" s="22"/>
      <c r="X510" s="23"/>
      <c r="Y510" s="23"/>
      <c r="Z510" s="23"/>
      <c r="AA510" s="23"/>
      <c r="AB510" s="23"/>
      <c r="AC510" s="23"/>
      <c r="AD510" s="23"/>
      <c r="AE510" s="23"/>
      <c r="AF510" s="23"/>
      <c r="AG510" s="23"/>
      <c r="AH510" s="23"/>
      <c r="AI510" s="23"/>
      <c r="AJ510" s="23"/>
      <c r="AK510" s="23"/>
      <c r="AL510" s="23"/>
      <c r="AM510" s="23"/>
      <c r="AN510" s="23"/>
      <c r="AO510" s="23"/>
      <c r="AP510" s="23"/>
      <c r="AQ510" s="23"/>
      <c r="AR510" s="23"/>
      <c r="AS510" s="23"/>
      <c r="AT510" s="23"/>
      <c r="AU510" s="23"/>
      <c r="AV510" s="23"/>
      <c r="AW510" s="23"/>
      <c r="AX510" s="23"/>
      <c r="AY510" s="23"/>
      <c r="AZ510" s="23"/>
      <c r="BA510" s="23"/>
      <c r="BB510" s="23"/>
      <c r="BC510" s="23"/>
      <c r="BD510" s="23"/>
      <c r="BE510" s="23"/>
      <c r="BF510" s="23"/>
      <c r="BG510" s="23"/>
      <c r="BH510" s="23"/>
      <c r="BI510" s="23"/>
      <c r="BJ510" s="23"/>
      <c r="BK510" s="23"/>
      <c r="BL510" s="23"/>
      <c r="BM510" s="23"/>
      <c r="BN510" s="23"/>
      <c r="BO510" s="23"/>
      <c r="BP510" s="23"/>
      <c r="BQ510" s="23"/>
      <c r="BR510" s="23"/>
      <c r="BS510" s="23"/>
      <c r="BT510" s="23"/>
      <c r="BU510" s="23"/>
      <c r="BV510" s="23"/>
      <c r="BW510" s="23"/>
      <c r="BX510" s="23"/>
      <c r="BY510" s="23"/>
      <c r="BZ510" s="23"/>
      <c r="CA510" s="23"/>
      <c r="CB510" s="23"/>
      <c r="CC510" s="23"/>
      <c r="CD510" s="23"/>
      <c r="CE510" s="23"/>
      <c r="CF510" s="23"/>
    </row>
    <row r="511" spans="22:84" x14ac:dyDescent="0.35">
      <c r="V511" s="22"/>
      <c r="W511" s="22"/>
      <c r="X511" s="23"/>
      <c r="Y511" s="23"/>
      <c r="Z511" s="23"/>
      <c r="AA511" s="23"/>
      <c r="AB511" s="23"/>
      <c r="AC511" s="23"/>
      <c r="AD511" s="23"/>
      <c r="AE511" s="23"/>
      <c r="AF511" s="23"/>
      <c r="AG511" s="23"/>
      <c r="AH511" s="23"/>
      <c r="AI511" s="23"/>
      <c r="AJ511" s="23"/>
      <c r="AK511" s="23"/>
      <c r="AL511" s="23"/>
      <c r="AM511" s="23"/>
      <c r="AN511" s="23"/>
      <c r="AO511" s="23"/>
      <c r="AP511" s="23"/>
      <c r="AQ511" s="23"/>
      <c r="AR511" s="23"/>
      <c r="AS511" s="23"/>
      <c r="AT511" s="23"/>
      <c r="AU511" s="23"/>
      <c r="AV511" s="23"/>
      <c r="AW511" s="23"/>
      <c r="AX511" s="23"/>
      <c r="AY511" s="23"/>
      <c r="AZ511" s="23"/>
      <c r="BA511" s="23"/>
      <c r="BB511" s="23"/>
      <c r="BC511" s="23"/>
      <c r="BD511" s="23"/>
      <c r="BE511" s="23"/>
      <c r="BF511" s="23"/>
      <c r="BG511" s="23"/>
      <c r="BH511" s="23"/>
      <c r="BI511" s="23"/>
      <c r="BJ511" s="23"/>
      <c r="BK511" s="23"/>
      <c r="BL511" s="23"/>
      <c r="BM511" s="23"/>
      <c r="BN511" s="23"/>
      <c r="BO511" s="23"/>
      <c r="BP511" s="23"/>
      <c r="BQ511" s="23"/>
      <c r="BR511" s="23"/>
      <c r="BS511" s="23"/>
      <c r="BT511" s="23"/>
      <c r="BU511" s="23"/>
      <c r="BV511" s="23"/>
      <c r="BW511" s="23"/>
      <c r="BX511" s="23"/>
      <c r="BY511" s="23"/>
      <c r="BZ511" s="23"/>
      <c r="CA511" s="23"/>
      <c r="CB511" s="23"/>
      <c r="CC511" s="23"/>
      <c r="CD511" s="23"/>
      <c r="CE511" s="23"/>
      <c r="CF511" s="23"/>
    </row>
    <row r="512" spans="22:84" x14ac:dyDescent="0.35">
      <c r="V512" s="22"/>
      <c r="W512" s="22"/>
      <c r="X512" s="23"/>
      <c r="Y512" s="23"/>
      <c r="Z512" s="23"/>
      <c r="AA512" s="23"/>
      <c r="AB512" s="23"/>
      <c r="AC512" s="23"/>
      <c r="AD512" s="23"/>
      <c r="AE512" s="23"/>
      <c r="AF512" s="23"/>
      <c r="AG512" s="23"/>
      <c r="AH512" s="23"/>
      <c r="AI512" s="23"/>
      <c r="AJ512" s="23"/>
      <c r="AK512" s="23"/>
      <c r="AL512" s="23"/>
      <c r="AM512" s="23"/>
      <c r="AN512" s="23"/>
      <c r="AO512" s="23"/>
      <c r="AP512" s="23"/>
      <c r="AQ512" s="23"/>
      <c r="AR512" s="23"/>
      <c r="AS512" s="23"/>
      <c r="AT512" s="23"/>
      <c r="AU512" s="23"/>
      <c r="AV512" s="23"/>
      <c r="AW512" s="23"/>
      <c r="AX512" s="23"/>
      <c r="AY512" s="23"/>
      <c r="AZ512" s="23"/>
      <c r="BA512" s="23"/>
      <c r="BB512" s="23"/>
      <c r="BC512" s="23"/>
      <c r="BD512" s="23"/>
      <c r="BE512" s="23"/>
      <c r="BF512" s="23"/>
      <c r="BG512" s="23"/>
      <c r="BH512" s="23"/>
      <c r="BI512" s="23"/>
      <c r="BJ512" s="23"/>
      <c r="BK512" s="23"/>
      <c r="BL512" s="23"/>
      <c r="BM512" s="23"/>
      <c r="BN512" s="23"/>
      <c r="BO512" s="23"/>
      <c r="BP512" s="23"/>
      <c r="BQ512" s="23"/>
      <c r="BR512" s="23"/>
      <c r="BS512" s="23"/>
      <c r="BT512" s="23"/>
      <c r="BU512" s="23"/>
      <c r="BV512" s="23"/>
      <c r="BW512" s="23"/>
      <c r="BX512" s="23"/>
      <c r="BY512" s="23"/>
      <c r="BZ512" s="23"/>
      <c r="CA512" s="23"/>
      <c r="CB512" s="23"/>
      <c r="CC512" s="23"/>
      <c r="CD512" s="23"/>
      <c r="CE512" s="23"/>
      <c r="CF512" s="23"/>
    </row>
    <row r="513" spans="22:84" x14ac:dyDescent="0.35">
      <c r="V513" s="22"/>
      <c r="W513" s="22"/>
      <c r="X513" s="23"/>
      <c r="Y513" s="23"/>
      <c r="Z513" s="23"/>
      <c r="AA513" s="23"/>
      <c r="AB513" s="23"/>
      <c r="AC513" s="23"/>
      <c r="AD513" s="23"/>
      <c r="AE513" s="23"/>
      <c r="AF513" s="23"/>
      <c r="AG513" s="23"/>
      <c r="AH513" s="23"/>
      <c r="AI513" s="23"/>
      <c r="AJ513" s="23"/>
      <c r="AK513" s="23"/>
      <c r="AL513" s="23"/>
      <c r="AM513" s="23"/>
      <c r="AN513" s="23"/>
      <c r="AO513" s="23"/>
      <c r="AP513" s="23"/>
      <c r="AQ513" s="23"/>
      <c r="AR513" s="23"/>
      <c r="AS513" s="23"/>
      <c r="AT513" s="23"/>
      <c r="AU513" s="23"/>
      <c r="AV513" s="23"/>
      <c r="AW513" s="23"/>
      <c r="AX513" s="23"/>
      <c r="AY513" s="23"/>
      <c r="AZ513" s="23"/>
      <c r="BA513" s="23"/>
      <c r="BB513" s="23"/>
      <c r="BC513" s="23"/>
      <c r="BD513" s="23"/>
      <c r="BE513" s="23"/>
      <c r="BF513" s="23"/>
      <c r="BG513" s="23"/>
      <c r="BH513" s="23"/>
      <c r="BI513" s="23"/>
      <c r="BJ513" s="23"/>
      <c r="BK513" s="23"/>
      <c r="BL513" s="23"/>
      <c r="BM513" s="23"/>
      <c r="BN513" s="23"/>
      <c r="BO513" s="23"/>
      <c r="BP513" s="23"/>
      <c r="BQ513" s="23"/>
      <c r="BR513" s="23"/>
      <c r="BS513" s="23"/>
      <c r="BT513" s="23"/>
      <c r="BU513" s="23"/>
      <c r="BV513" s="23"/>
      <c r="BW513" s="23"/>
      <c r="BX513" s="23"/>
      <c r="BY513" s="23"/>
      <c r="BZ513" s="23"/>
      <c r="CA513" s="23"/>
      <c r="CB513" s="23"/>
      <c r="CC513" s="23"/>
      <c r="CD513" s="23"/>
      <c r="CE513" s="23"/>
      <c r="CF513" s="23"/>
    </row>
    <row r="514" spans="22:84" x14ac:dyDescent="0.35">
      <c r="V514" s="22"/>
      <c r="W514" s="22"/>
      <c r="X514" s="23"/>
      <c r="Y514" s="23"/>
      <c r="Z514" s="23"/>
      <c r="AA514" s="23"/>
      <c r="AB514" s="23"/>
      <c r="AC514" s="23"/>
      <c r="AD514" s="23"/>
      <c r="AE514" s="23"/>
      <c r="AF514" s="23"/>
      <c r="AG514" s="23"/>
      <c r="AH514" s="23"/>
      <c r="AI514" s="23"/>
      <c r="AJ514" s="23"/>
      <c r="AK514" s="23"/>
      <c r="AL514" s="23"/>
      <c r="AM514" s="23"/>
      <c r="AN514" s="23"/>
      <c r="AO514" s="23"/>
      <c r="AP514" s="23"/>
      <c r="AQ514" s="23"/>
      <c r="AR514" s="23"/>
      <c r="AS514" s="23"/>
      <c r="AT514" s="23"/>
      <c r="AU514" s="23"/>
      <c r="AV514" s="23"/>
      <c r="AW514" s="23"/>
      <c r="AX514" s="23"/>
      <c r="AY514" s="23"/>
      <c r="AZ514" s="23"/>
      <c r="BA514" s="23"/>
      <c r="BB514" s="23"/>
      <c r="BC514" s="23"/>
      <c r="BD514" s="23"/>
      <c r="BE514" s="23"/>
      <c r="BF514" s="23"/>
      <c r="BG514" s="23"/>
      <c r="BH514" s="23"/>
      <c r="BI514" s="23"/>
      <c r="BJ514" s="23"/>
      <c r="BK514" s="23"/>
      <c r="BL514" s="23"/>
      <c r="BM514" s="23"/>
      <c r="BN514" s="23"/>
      <c r="BO514" s="23"/>
      <c r="BP514" s="23"/>
      <c r="BQ514" s="23"/>
      <c r="BR514" s="23"/>
      <c r="BS514" s="23"/>
      <c r="BT514" s="23"/>
      <c r="BU514" s="23"/>
      <c r="BV514" s="23"/>
      <c r="BW514" s="23"/>
      <c r="BX514" s="23"/>
      <c r="BY514" s="23"/>
      <c r="BZ514" s="23"/>
      <c r="CA514" s="23"/>
      <c r="CB514" s="23"/>
      <c r="CC514" s="23"/>
      <c r="CD514" s="23"/>
      <c r="CE514" s="23"/>
      <c r="CF514" s="23"/>
    </row>
    <row r="515" spans="22:84" x14ac:dyDescent="0.35">
      <c r="V515" s="22"/>
      <c r="W515" s="22"/>
      <c r="X515" s="23"/>
      <c r="Y515" s="23"/>
      <c r="Z515" s="23"/>
      <c r="AA515" s="23"/>
      <c r="AB515" s="23"/>
      <c r="AC515" s="23"/>
      <c r="AD515" s="23"/>
      <c r="AE515" s="23"/>
      <c r="AF515" s="23"/>
      <c r="AG515" s="23"/>
      <c r="AH515" s="23"/>
      <c r="AI515" s="23"/>
      <c r="AJ515" s="23"/>
      <c r="AK515" s="23"/>
      <c r="AL515" s="23"/>
      <c r="AM515" s="23"/>
      <c r="AN515" s="23"/>
      <c r="AO515" s="23"/>
      <c r="AP515" s="23"/>
      <c r="AQ515" s="23"/>
      <c r="AR515" s="23"/>
      <c r="AS515" s="23"/>
      <c r="AT515" s="23"/>
      <c r="AU515" s="23"/>
      <c r="AV515" s="23"/>
      <c r="AW515" s="23"/>
      <c r="AX515" s="23"/>
      <c r="AY515" s="23"/>
      <c r="AZ515" s="23"/>
      <c r="BA515" s="23"/>
      <c r="BB515" s="23"/>
      <c r="BC515" s="23"/>
      <c r="BD515" s="23"/>
      <c r="BE515" s="23"/>
      <c r="BF515" s="23"/>
      <c r="BG515" s="23"/>
      <c r="BH515" s="23"/>
      <c r="BI515" s="23"/>
      <c r="BJ515" s="23"/>
      <c r="BK515" s="23"/>
      <c r="BL515" s="23"/>
      <c r="BM515" s="23"/>
      <c r="BN515" s="23"/>
      <c r="BO515" s="23"/>
      <c r="BP515" s="23"/>
      <c r="BQ515" s="23"/>
      <c r="BR515" s="23"/>
      <c r="BS515" s="23"/>
      <c r="BT515" s="23"/>
      <c r="BU515" s="23"/>
      <c r="BV515" s="23"/>
      <c r="BW515" s="23"/>
      <c r="BX515" s="23"/>
      <c r="BY515" s="23"/>
      <c r="BZ515" s="23"/>
      <c r="CA515" s="23"/>
      <c r="CB515" s="23"/>
      <c r="CC515" s="23"/>
      <c r="CD515" s="23"/>
      <c r="CE515" s="23"/>
      <c r="CF515" s="23"/>
    </row>
    <row r="516" spans="22:84" x14ac:dyDescent="0.35">
      <c r="V516" s="22"/>
      <c r="W516" s="22"/>
      <c r="X516" s="23"/>
      <c r="Y516" s="23"/>
      <c r="Z516" s="23"/>
      <c r="AA516" s="23"/>
      <c r="AB516" s="23"/>
      <c r="AC516" s="23"/>
      <c r="AD516" s="23"/>
      <c r="AE516" s="23"/>
      <c r="AF516" s="23"/>
      <c r="AG516" s="23"/>
      <c r="AH516" s="23"/>
      <c r="AI516" s="23"/>
      <c r="AJ516" s="23"/>
      <c r="AK516" s="23"/>
      <c r="AL516" s="23"/>
      <c r="AM516" s="23"/>
      <c r="AN516" s="23"/>
      <c r="AO516" s="23"/>
      <c r="AP516" s="23"/>
      <c r="AQ516" s="23"/>
      <c r="AR516" s="23"/>
      <c r="AS516" s="23"/>
      <c r="AT516" s="23"/>
      <c r="AU516" s="23"/>
      <c r="AV516" s="23"/>
      <c r="AW516" s="23"/>
      <c r="AX516" s="23"/>
      <c r="AY516" s="23"/>
      <c r="AZ516" s="23"/>
      <c r="BA516" s="23"/>
      <c r="BB516" s="23"/>
      <c r="BC516" s="23"/>
      <c r="BD516" s="23"/>
      <c r="BE516" s="23"/>
      <c r="BF516" s="23"/>
      <c r="BG516" s="23"/>
      <c r="BH516" s="23"/>
      <c r="BI516" s="23"/>
      <c r="BJ516" s="23"/>
      <c r="BK516" s="23"/>
      <c r="BL516" s="23"/>
      <c r="BM516" s="23"/>
      <c r="BN516" s="23"/>
      <c r="BO516" s="23"/>
      <c r="BP516" s="23"/>
      <c r="BQ516" s="23"/>
      <c r="BR516" s="23"/>
      <c r="BS516" s="23"/>
      <c r="BT516" s="23"/>
      <c r="BU516" s="23"/>
      <c r="BV516" s="23"/>
      <c r="BW516" s="23"/>
      <c r="BX516" s="23"/>
      <c r="BY516" s="23"/>
      <c r="BZ516" s="23"/>
      <c r="CA516" s="23"/>
      <c r="CB516" s="23"/>
      <c r="CC516" s="23"/>
      <c r="CD516" s="23"/>
      <c r="CE516" s="23"/>
      <c r="CF516" s="23"/>
    </row>
    <row r="517" spans="22:84" x14ac:dyDescent="0.35">
      <c r="V517" s="22"/>
      <c r="W517" s="22"/>
      <c r="X517" s="23"/>
      <c r="Y517" s="23"/>
      <c r="Z517" s="23"/>
      <c r="AA517" s="23"/>
      <c r="AB517" s="23"/>
      <c r="AC517" s="23"/>
      <c r="AD517" s="23"/>
      <c r="AE517" s="23"/>
      <c r="AF517" s="23"/>
      <c r="AG517" s="23"/>
      <c r="AH517" s="23"/>
      <c r="AI517" s="23"/>
      <c r="AJ517" s="23"/>
      <c r="AK517" s="23"/>
      <c r="AL517" s="23"/>
      <c r="AM517" s="23"/>
      <c r="AN517" s="23"/>
      <c r="AO517" s="23"/>
      <c r="AP517" s="23"/>
      <c r="AQ517" s="23"/>
      <c r="AR517" s="23"/>
      <c r="AS517" s="23"/>
      <c r="AT517" s="23"/>
      <c r="AU517" s="23"/>
      <c r="AV517" s="23"/>
      <c r="AW517" s="23"/>
      <c r="AX517" s="23"/>
      <c r="AY517" s="23"/>
      <c r="AZ517" s="23"/>
      <c r="BA517" s="23"/>
      <c r="BB517" s="23"/>
      <c r="BC517" s="23"/>
      <c r="BD517" s="23"/>
      <c r="BE517" s="23"/>
      <c r="BF517" s="23"/>
      <c r="BG517" s="23"/>
      <c r="BH517" s="23"/>
      <c r="BI517" s="23"/>
      <c r="BJ517" s="23"/>
      <c r="BK517" s="23"/>
      <c r="BL517" s="23"/>
      <c r="BM517" s="23"/>
      <c r="BN517" s="23"/>
      <c r="BO517" s="23"/>
      <c r="BP517" s="23"/>
      <c r="BQ517" s="23"/>
      <c r="BR517" s="23"/>
      <c r="BS517" s="23"/>
      <c r="BT517" s="23"/>
      <c r="BU517" s="23"/>
      <c r="BV517" s="23"/>
      <c r="BW517" s="23"/>
      <c r="BX517" s="23"/>
      <c r="BY517" s="23"/>
      <c r="BZ517" s="23"/>
      <c r="CA517" s="23"/>
      <c r="CB517" s="23"/>
      <c r="CC517" s="23"/>
      <c r="CD517" s="23"/>
      <c r="CE517" s="23"/>
      <c r="CF517" s="23"/>
    </row>
    <row r="518" spans="22:84" x14ac:dyDescent="0.35">
      <c r="V518" s="22"/>
      <c r="W518" s="22"/>
      <c r="X518" s="23"/>
      <c r="Y518" s="23"/>
      <c r="Z518" s="23"/>
      <c r="AA518" s="23"/>
      <c r="AB518" s="23"/>
      <c r="AC518" s="23"/>
      <c r="AD518" s="23"/>
      <c r="AE518" s="23"/>
      <c r="AF518" s="23"/>
      <c r="AG518" s="23"/>
      <c r="AH518" s="23"/>
      <c r="AI518" s="23"/>
      <c r="AJ518" s="23"/>
      <c r="AK518" s="23"/>
      <c r="AL518" s="23"/>
      <c r="AM518" s="23"/>
      <c r="AN518" s="23"/>
      <c r="AO518" s="23"/>
      <c r="AP518" s="23"/>
      <c r="AQ518" s="23"/>
      <c r="AR518" s="23"/>
      <c r="AS518" s="23"/>
      <c r="AT518" s="23"/>
      <c r="AU518" s="23"/>
      <c r="AV518" s="23"/>
      <c r="AW518" s="23"/>
      <c r="AX518" s="23"/>
      <c r="AY518" s="23"/>
      <c r="AZ518" s="23"/>
      <c r="BA518" s="23"/>
      <c r="BB518" s="23"/>
      <c r="BC518" s="23"/>
      <c r="BD518" s="23"/>
      <c r="BE518" s="23"/>
      <c r="BF518" s="23"/>
      <c r="BG518" s="23"/>
      <c r="BH518" s="23"/>
      <c r="BI518" s="23"/>
      <c r="BJ518" s="23"/>
      <c r="BK518" s="23"/>
      <c r="BL518" s="23"/>
      <c r="BM518" s="23"/>
      <c r="BN518" s="23"/>
      <c r="BO518" s="23"/>
      <c r="BP518" s="23"/>
      <c r="BQ518" s="23"/>
      <c r="BR518" s="23"/>
      <c r="BS518" s="23"/>
      <c r="BT518" s="23"/>
      <c r="BU518" s="23"/>
      <c r="BV518" s="23"/>
      <c r="BW518" s="23"/>
      <c r="BX518" s="23"/>
      <c r="BY518" s="23"/>
      <c r="BZ518" s="23"/>
      <c r="CA518" s="23"/>
      <c r="CB518" s="23"/>
      <c r="CC518" s="23"/>
      <c r="CD518" s="23"/>
      <c r="CE518" s="23"/>
      <c r="CF518" s="23"/>
    </row>
    <row r="519" spans="22:84" x14ac:dyDescent="0.35">
      <c r="V519" s="22"/>
      <c r="W519" s="22"/>
      <c r="X519" s="23"/>
      <c r="Y519" s="23"/>
      <c r="Z519" s="23"/>
      <c r="AA519" s="23"/>
      <c r="AB519" s="23"/>
      <c r="AC519" s="23"/>
      <c r="AD519" s="23"/>
      <c r="AE519" s="23"/>
      <c r="AF519" s="23"/>
      <c r="AG519" s="23"/>
      <c r="AH519" s="23"/>
      <c r="AI519" s="23"/>
      <c r="AJ519" s="23"/>
      <c r="AK519" s="23"/>
      <c r="AL519" s="23"/>
      <c r="AM519" s="23"/>
      <c r="AN519" s="23"/>
      <c r="AO519" s="23"/>
      <c r="AP519" s="23"/>
      <c r="AQ519" s="23"/>
      <c r="AR519" s="23"/>
      <c r="AS519" s="23"/>
      <c r="AT519" s="23"/>
      <c r="AU519" s="23"/>
      <c r="AV519" s="23"/>
      <c r="AW519" s="23"/>
      <c r="AX519" s="23"/>
      <c r="AY519" s="23"/>
      <c r="AZ519" s="23"/>
      <c r="BA519" s="23"/>
      <c r="BB519" s="23"/>
      <c r="BC519" s="23"/>
      <c r="BD519" s="23"/>
      <c r="BE519" s="23"/>
      <c r="BF519" s="23"/>
      <c r="BG519" s="23"/>
      <c r="BH519" s="23"/>
      <c r="BI519" s="23"/>
      <c r="BJ519" s="23"/>
      <c r="BK519" s="23"/>
      <c r="BL519" s="23"/>
      <c r="BM519" s="23"/>
      <c r="BN519" s="23"/>
      <c r="BO519" s="23"/>
      <c r="BP519" s="23"/>
      <c r="BQ519" s="23"/>
      <c r="BR519" s="23"/>
      <c r="BS519" s="23"/>
      <c r="BT519" s="23"/>
      <c r="BU519" s="23"/>
      <c r="BV519" s="23"/>
      <c r="BW519" s="23"/>
      <c r="BX519" s="23"/>
      <c r="BY519" s="23"/>
      <c r="BZ519" s="23"/>
      <c r="CA519" s="23"/>
      <c r="CB519" s="23"/>
      <c r="CC519" s="23"/>
      <c r="CD519" s="23"/>
      <c r="CE519" s="23"/>
      <c r="CF519" s="23"/>
    </row>
    <row r="520" spans="22:84" x14ac:dyDescent="0.35">
      <c r="V520" s="22"/>
      <c r="W520" s="22"/>
      <c r="X520" s="23"/>
      <c r="Y520" s="23"/>
      <c r="Z520" s="23"/>
      <c r="AA520" s="23"/>
      <c r="AB520" s="23"/>
      <c r="AC520" s="23"/>
      <c r="AD520" s="23"/>
      <c r="AE520" s="23"/>
      <c r="AF520" s="23"/>
      <c r="AG520" s="23"/>
      <c r="AH520" s="23"/>
      <c r="AI520" s="23"/>
      <c r="AJ520" s="23"/>
      <c r="AK520" s="23"/>
      <c r="AL520" s="23"/>
      <c r="AM520" s="23"/>
      <c r="AN520" s="23"/>
      <c r="AO520" s="23"/>
      <c r="AP520" s="23"/>
      <c r="AQ520" s="23"/>
      <c r="AR520" s="23"/>
      <c r="AS520" s="23"/>
      <c r="AT520" s="23"/>
      <c r="AU520" s="23"/>
      <c r="AV520" s="23"/>
      <c r="AW520" s="23"/>
      <c r="AX520" s="23"/>
      <c r="AY520" s="23"/>
      <c r="AZ520" s="23"/>
      <c r="BA520" s="23"/>
      <c r="BB520" s="23"/>
      <c r="BC520" s="23"/>
      <c r="BD520" s="23"/>
      <c r="BE520" s="23"/>
      <c r="BF520" s="23"/>
      <c r="BG520" s="23"/>
      <c r="BH520" s="23"/>
      <c r="BI520" s="23"/>
      <c r="BJ520" s="23"/>
      <c r="BK520" s="23"/>
      <c r="BL520" s="23"/>
      <c r="BM520" s="23"/>
      <c r="BN520" s="23"/>
      <c r="BO520" s="23"/>
      <c r="BP520" s="23"/>
      <c r="BQ520" s="23"/>
      <c r="BR520" s="23"/>
      <c r="BS520" s="23"/>
      <c r="BT520" s="23"/>
      <c r="BU520" s="23"/>
      <c r="BV520" s="23"/>
      <c r="BW520" s="23"/>
      <c r="BX520" s="23"/>
      <c r="BY520" s="23"/>
      <c r="BZ520" s="23"/>
      <c r="CA520" s="23"/>
      <c r="CB520" s="23"/>
      <c r="CC520" s="23"/>
      <c r="CD520" s="23"/>
      <c r="CE520" s="23"/>
      <c r="CF520" s="23"/>
    </row>
    <row r="521" spans="22:84" x14ac:dyDescent="0.35">
      <c r="V521" s="22"/>
      <c r="W521" s="22"/>
      <c r="X521" s="23"/>
      <c r="Y521" s="23"/>
      <c r="Z521" s="23"/>
      <c r="AA521" s="23"/>
      <c r="AB521" s="23"/>
      <c r="AC521" s="23"/>
      <c r="AD521" s="23"/>
      <c r="AE521" s="23"/>
      <c r="AF521" s="23"/>
      <c r="AG521" s="23"/>
      <c r="AH521" s="23"/>
      <c r="AI521" s="23"/>
      <c r="AJ521" s="23"/>
      <c r="AK521" s="23"/>
      <c r="AL521" s="23"/>
      <c r="AM521" s="23"/>
      <c r="AN521" s="23"/>
      <c r="AO521" s="23"/>
      <c r="AP521" s="23"/>
      <c r="AQ521" s="23"/>
      <c r="AR521" s="23"/>
      <c r="AS521" s="23"/>
      <c r="AT521" s="23"/>
      <c r="AU521" s="23"/>
      <c r="AV521" s="23"/>
      <c r="AW521" s="23"/>
      <c r="AX521" s="23"/>
      <c r="AY521" s="23"/>
      <c r="AZ521" s="23"/>
      <c r="BA521" s="23"/>
      <c r="BB521" s="23"/>
      <c r="BC521" s="23"/>
      <c r="BD521" s="23"/>
      <c r="BE521" s="23"/>
      <c r="BF521" s="23"/>
      <c r="BG521" s="23"/>
      <c r="BH521" s="23"/>
      <c r="BI521" s="23"/>
      <c r="BJ521" s="23"/>
      <c r="BK521" s="23"/>
      <c r="BL521" s="23"/>
      <c r="BM521" s="23"/>
      <c r="BN521" s="23"/>
      <c r="BO521" s="23"/>
      <c r="BP521" s="23"/>
      <c r="BQ521" s="23"/>
      <c r="BR521" s="23"/>
      <c r="BS521" s="23"/>
      <c r="BT521" s="23"/>
      <c r="BU521" s="23"/>
      <c r="BV521" s="23"/>
      <c r="BW521" s="23"/>
      <c r="BX521" s="23"/>
      <c r="BY521" s="23"/>
      <c r="BZ521" s="23"/>
      <c r="CA521" s="23"/>
      <c r="CB521" s="23"/>
      <c r="CC521" s="23"/>
      <c r="CD521" s="23"/>
      <c r="CE521" s="23"/>
      <c r="CF521" s="23"/>
    </row>
    <row r="522" spans="22:84" x14ac:dyDescent="0.35">
      <c r="V522" s="22"/>
      <c r="W522" s="22"/>
      <c r="X522" s="23"/>
      <c r="Y522" s="23"/>
      <c r="Z522" s="23"/>
      <c r="AA522" s="23"/>
      <c r="AB522" s="23"/>
      <c r="AC522" s="23"/>
      <c r="AD522" s="23"/>
      <c r="AE522" s="23"/>
      <c r="AF522" s="23"/>
      <c r="AG522" s="23"/>
      <c r="AH522" s="23"/>
      <c r="AI522" s="23"/>
      <c r="AJ522" s="23"/>
      <c r="AK522" s="23"/>
      <c r="AL522" s="23"/>
      <c r="AM522" s="23"/>
      <c r="AN522" s="23"/>
      <c r="AO522" s="23"/>
      <c r="AP522" s="23"/>
      <c r="AQ522" s="23"/>
      <c r="AR522" s="23"/>
      <c r="AS522" s="23"/>
      <c r="AT522" s="23"/>
      <c r="AU522" s="23"/>
      <c r="AV522" s="23"/>
      <c r="AW522" s="23"/>
      <c r="AX522" s="23"/>
      <c r="AY522" s="23"/>
      <c r="AZ522" s="23"/>
      <c r="BA522" s="23"/>
      <c r="BB522" s="23"/>
      <c r="BC522" s="23"/>
      <c r="BD522" s="23"/>
      <c r="BE522" s="23"/>
      <c r="BF522" s="23"/>
      <c r="BG522" s="23"/>
      <c r="BH522" s="23"/>
      <c r="BI522" s="23"/>
      <c r="BJ522" s="23"/>
      <c r="BK522" s="23"/>
      <c r="BL522" s="23"/>
      <c r="BM522" s="23"/>
      <c r="BN522" s="23"/>
      <c r="BO522" s="23"/>
      <c r="BP522" s="23"/>
      <c r="BQ522" s="23"/>
      <c r="BR522" s="23"/>
      <c r="BS522" s="23"/>
      <c r="BT522" s="23"/>
      <c r="BU522" s="23"/>
      <c r="BV522" s="23"/>
      <c r="BW522" s="23"/>
      <c r="BX522" s="23"/>
      <c r="BY522" s="23"/>
      <c r="BZ522" s="23"/>
      <c r="CA522" s="23"/>
      <c r="CB522" s="23"/>
      <c r="CC522" s="23"/>
      <c r="CD522" s="23"/>
      <c r="CE522" s="23"/>
      <c r="CF522" s="23"/>
    </row>
    <row r="523" spans="22:84" x14ac:dyDescent="0.35">
      <c r="V523" s="22"/>
      <c r="W523" s="22"/>
      <c r="X523" s="23"/>
      <c r="Y523" s="23"/>
      <c r="Z523" s="23"/>
      <c r="AA523" s="23"/>
      <c r="AB523" s="23"/>
      <c r="AC523" s="23"/>
      <c r="AD523" s="23"/>
      <c r="AE523" s="23"/>
      <c r="AF523" s="23"/>
      <c r="AG523" s="23"/>
      <c r="AH523" s="23"/>
      <c r="AI523" s="23"/>
      <c r="AJ523" s="23"/>
      <c r="AK523" s="23"/>
      <c r="AL523" s="23"/>
      <c r="AM523" s="23"/>
      <c r="AN523" s="23"/>
      <c r="AO523" s="23"/>
      <c r="AP523" s="23"/>
      <c r="AQ523" s="23"/>
      <c r="AR523" s="23"/>
      <c r="AS523" s="23"/>
      <c r="AT523" s="23"/>
      <c r="AU523" s="23"/>
      <c r="AV523" s="23"/>
      <c r="AW523" s="23"/>
      <c r="AX523" s="23"/>
      <c r="AY523" s="23"/>
      <c r="AZ523" s="23"/>
      <c r="BA523" s="23"/>
      <c r="BB523" s="23"/>
      <c r="BC523" s="23"/>
      <c r="BD523" s="23"/>
      <c r="BE523" s="23"/>
      <c r="BF523" s="23"/>
      <c r="BG523" s="23"/>
      <c r="BH523" s="23"/>
      <c r="BI523" s="23"/>
      <c r="BJ523" s="23"/>
      <c r="BK523" s="23"/>
      <c r="BL523" s="23"/>
      <c r="BM523" s="23"/>
      <c r="BN523" s="23"/>
      <c r="BO523" s="23"/>
      <c r="BP523" s="23"/>
      <c r="BQ523" s="23"/>
      <c r="BR523" s="23"/>
      <c r="BS523" s="23"/>
      <c r="BT523" s="23"/>
      <c r="BU523" s="23"/>
      <c r="BV523" s="23"/>
      <c r="BW523" s="23"/>
      <c r="BX523" s="23"/>
      <c r="BY523" s="23"/>
      <c r="BZ523" s="23"/>
      <c r="CA523" s="23"/>
      <c r="CB523" s="23"/>
      <c r="CC523" s="23"/>
      <c r="CD523" s="23"/>
      <c r="CE523" s="23"/>
      <c r="CF523" s="23"/>
    </row>
    <row r="524" spans="22:84" x14ac:dyDescent="0.35">
      <c r="V524" s="22"/>
      <c r="W524" s="22"/>
      <c r="X524" s="23"/>
      <c r="Y524" s="23"/>
      <c r="Z524" s="23"/>
      <c r="AA524" s="23"/>
      <c r="AB524" s="23"/>
      <c r="AC524" s="23"/>
      <c r="AD524" s="23"/>
      <c r="AE524" s="23"/>
      <c r="AF524" s="23"/>
      <c r="AG524" s="23"/>
      <c r="AH524" s="23"/>
      <c r="AI524" s="23"/>
      <c r="AJ524" s="23"/>
      <c r="AK524" s="23"/>
      <c r="AL524" s="23"/>
      <c r="AM524" s="23"/>
      <c r="AN524" s="23"/>
      <c r="AO524" s="23"/>
      <c r="AP524" s="23"/>
      <c r="AQ524" s="23"/>
      <c r="AR524" s="23"/>
      <c r="AS524" s="23"/>
      <c r="AT524" s="23"/>
      <c r="AU524" s="23"/>
      <c r="AV524" s="23"/>
      <c r="AW524" s="23"/>
      <c r="AX524" s="23"/>
      <c r="AY524" s="23"/>
      <c r="AZ524" s="23"/>
      <c r="BA524" s="23"/>
      <c r="BB524" s="23"/>
      <c r="BC524" s="23"/>
      <c r="BD524" s="23"/>
      <c r="BE524" s="23"/>
      <c r="BF524" s="23"/>
      <c r="BG524" s="23"/>
      <c r="BH524" s="23"/>
      <c r="BI524" s="23"/>
      <c r="BJ524" s="23"/>
      <c r="BK524" s="23"/>
      <c r="BL524" s="23"/>
      <c r="BM524" s="23"/>
      <c r="BN524" s="23"/>
      <c r="BO524" s="23"/>
      <c r="BP524" s="23"/>
      <c r="BQ524" s="23"/>
      <c r="BR524" s="23"/>
      <c r="BS524" s="23"/>
      <c r="BT524" s="23"/>
      <c r="BU524" s="23"/>
      <c r="BV524" s="23"/>
      <c r="BW524" s="23"/>
      <c r="BX524" s="23"/>
      <c r="BY524" s="23"/>
      <c r="BZ524" s="23"/>
      <c r="CA524" s="23"/>
      <c r="CB524" s="23"/>
      <c r="CC524" s="23"/>
      <c r="CD524" s="23"/>
      <c r="CE524" s="23"/>
      <c r="CF524" s="23"/>
    </row>
    <row r="525" spans="22:84" x14ac:dyDescent="0.35">
      <c r="V525" s="22"/>
      <c r="W525" s="22"/>
      <c r="X525" s="23"/>
      <c r="Y525" s="23"/>
      <c r="Z525" s="23"/>
      <c r="AA525" s="23"/>
      <c r="AB525" s="23"/>
      <c r="AC525" s="23"/>
      <c r="AD525" s="23"/>
      <c r="AE525" s="23"/>
      <c r="AF525" s="23"/>
      <c r="AG525" s="23"/>
      <c r="AH525" s="23"/>
      <c r="AI525" s="23"/>
      <c r="AJ525" s="23"/>
      <c r="AK525" s="23"/>
      <c r="AL525" s="23"/>
      <c r="AM525" s="23"/>
      <c r="AN525" s="23"/>
      <c r="AO525" s="23"/>
      <c r="AP525" s="23"/>
      <c r="AQ525" s="23"/>
      <c r="AR525" s="23"/>
      <c r="AS525" s="23"/>
      <c r="AT525" s="23"/>
      <c r="AU525" s="23"/>
      <c r="AV525" s="23"/>
      <c r="AW525" s="23"/>
      <c r="AX525" s="23"/>
      <c r="AY525" s="23"/>
      <c r="AZ525" s="23"/>
      <c r="BA525" s="23"/>
      <c r="BB525" s="23"/>
      <c r="BC525" s="23"/>
      <c r="BD525" s="23"/>
      <c r="BE525" s="23"/>
      <c r="BF525" s="23"/>
      <c r="BG525" s="23"/>
      <c r="BH525" s="23"/>
      <c r="BI525" s="23"/>
      <c r="BJ525" s="23"/>
      <c r="BK525" s="23"/>
      <c r="BL525" s="23"/>
      <c r="BM525" s="23"/>
      <c r="BN525" s="23"/>
      <c r="BO525" s="23"/>
      <c r="BP525" s="23"/>
      <c r="BQ525" s="23"/>
      <c r="BR525" s="23"/>
      <c r="BS525" s="23"/>
      <c r="BT525" s="23"/>
      <c r="BU525" s="23"/>
      <c r="BV525" s="23"/>
      <c r="BW525" s="23"/>
      <c r="BX525" s="23"/>
      <c r="BY525" s="23"/>
      <c r="BZ525" s="23"/>
      <c r="CA525" s="23"/>
      <c r="CB525" s="23"/>
      <c r="CC525" s="23"/>
      <c r="CD525" s="23"/>
      <c r="CE525" s="23"/>
      <c r="CF525" s="23"/>
    </row>
    <row r="526" spans="22:84" x14ac:dyDescent="0.35">
      <c r="V526" s="22"/>
      <c r="W526" s="22"/>
      <c r="X526" s="23"/>
      <c r="Y526" s="23"/>
      <c r="Z526" s="23"/>
      <c r="AA526" s="23"/>
      <c r="AB526" s="23"/>
      <c r="AC526" s="23"/>
      <c r="AD526" s="23"/>
      <c r="AE526" s="23"/>
      <c r="AF526" s="23"/>
      <c r="AG526" s="23"/>
      <c r="AH526" s="23"/>
      <c r="AI526" s="23"/>
      <c r="AJ526" s="23"/>
      <c r="AK526" s="23"/>
      <c r="AL526" s="23"/>
      <c r="AM526" s="23"/>
      <c r="AN526" s="23"/>
      <c r="AO526" s="23"/>
      <c r="AP526" s="23"/>
      <c r="AQ526" s="23"/>
      <c r="AR526" s="23"/>
      <c r="AS526" s="23"/>
      <c r="AT526" s="23"/>
      <c r="AU526" s="23"/>
      <c r="AV526" s="23"/>
      <c r="AW526" s="23"/>
      <c r="AX526" s="23"/>
      <c r="AY526" s="23"/>
      <c r="AZ526" s="23"/>
      <c r="BA526" s="23"/>
      <c r="BB526" s="23"/>
      <c r="BC526" s="23"/>
      <c r="BD526" s="23"/>
      <c r="BE526" s="23"/>
      <c r="BF526" s="23"/>
      <c r="BG526" s="23"/>
      <c r="BH526" s="23"/>
      <c r="BI526" s="23"/>
      <c r="BJ526" s="23"/>
      <c r="BK526" s="23"/>
      <c r="BL526" s="23"/>
      <c r="BM526" s="23"/>
      <c r="BN526" s="23"/>
      <c r="BO526" s="23"/>
      <c r="BP526" s="23"/>
      <c r="BQ526" s="23"/>
      <c r="BR526" s="23"/>
      <c r="BS526" s="23"/>
      <c r="BT526" s="23"/>
      <c r="BU526" s="23"/>
      <c r="BV526" s="23"/>
      <c r="BW526" s="23"/>
      <c r="BX526" s="23"/>
      <c r="BY526" s="23"/>
      <c r="BZ526" s="23"/>
      <c r="CA526" s="23"/>
      <c r="CB526" s="23"/>
      <c r="CC526" s="23"/>
      <c r="CD526" s="23"/>
      <c r="CE526" s="23"/>
      <c r="CF526" s="23"/>
    </row>
    <row r="527" spans="22:84" x14ac:dyDescent="0.35">
      <c r="V527" s="22"/>
      <c r="W527" s="22"/>
      <c r="X527" s="23"/>
      <c r="Y527" s="23"/>
      <c r="Z527" s="23"/>
      <c r="AA527" s="23"/>
      <c r="AB527" s="23"/>
      <c r="AC527" s="23"/>
      <c r="AD527" s="23"/>
      <c r="AE527" s="23"/>
      <c r="AF527" s="23"/>
      <c r="AG527" s="23"/>
      <c r="AH527" s="23"/>
      <c r="AI527" s="23"/>
      <c r="AJ527" s="23"/>
      <c r="AK527" s="23"/>
      <c r="AL527" s="23"/>
      <c r="AM527" s="23"/>
      <c r="AN527" s="23"/>
      <c r="AO527" s="23"/>
      <c r="AP527" s="23"/>
      <c r="AQ527" s="23"/>
      <c r="AR527" s="23"/>
      <c r="AS527" s="23"/>
      <c r="AT527" s="23"/>
      <c r="AU527" s="23"/>
      <c r="AV527" s="23"/>
      <c r="AW527" s="23"/>
      <c r="AX527" s="23"/>
      <c r="AY527" s="23"/>
      <c r="AZ527" s="23"/>
      <c r="BA527" s="23"/>
      <c r="BB527" s="23"/>
      <c r="BC527" s="23"/>
      <c r="BD527" s="23"/>
      <c r="BE527" s="23"/>
      <c r="BF527" s="23"/>
      <c r="BG527" s="23"/>
      <c r="BH527" s="23"/>
      <c r="BI527" s="23"/>
      <c r="BJ527" s="23"/>
      <c r="BK527" s="23"/>
      <c r="BL527" s="23"/>
      <c r="BM527" s="23"/>
      <c r="BN527" s="23"/>
      <c r="BO527" s="23"/>
      <c r="BP527" s="23"/>
      <c r="BQ527" s="23"/>
      <c r="BR527" s="23"/>
      <c r="BS527" s="23"/>
      <c r="BT527" s="23"/>
      <c r="BU527" s="23"/>
      <c r="BV527" s="23"/>
      <c r="BW527" s="23"/>
      <c r="BX527" s="23"/>
      <c r="BY527" s="23"/>
      <c r="BZ527" s="23"/>
      <c r="CA527" s="23"/>
      <c r="CB527" s="23"/>
      <c r="CC527" s="23"/>
      <c r="CD527" s="23"/>
      <c r="CE527" s="23"/>
      <c r="CF527" s="23"/>
    </row>
    <row r="528" spans="22:84" x14ac:dyDescent="0.35">
      <c r="V528" s="22"/>
      <c r="W528" s="22"/>
      <c r="X528" s="23"/>
      <c r="Y528" s="23"/>
      <c r="Z528" s="23"/>
      <c r="AA528" s="23"/>
      <c r="AB528" s="23"/>
      <c r="AC528" s="23"/>
      <c r="AD528" s="23"/>
      <c r="AE528" s="23"/>
      <c r="AF528" s="23"/>
      <c r="AG528" s="23"/>
      <c r="AH528" s="23"/>
      <c r="AI528" s="23"/>
      <c r="AJ528" s="23"/>
      <c r="AK528" s="23"/>
      <c r="AL528" s="23"/>
      <c r="AM528" s="23"/>
      <c r="AN528" s="23"/>
      <c r="AO528" s="23"/>
      <c r="AP528" s="23"/>
      <c r="AQ528" s="23"/>
      <c r="AR528" s="23"/>
      <c r="AS528" s="23"/>
      <c r="AT528" s="23"/>
      <c r="AU528" s="23"/>
      <c r="AV528" s="23"/>
      <c r="AW528" s="23"/>
      <c r="AX528" s="23"/>
      <c r="AY528" s="23"/>
      <c r="AZ528" s="23"/>
      <c r="BA528" s="23"/>
      <c r="BB528" s="23"/>
      <c r="BC528" s="23"/>
      <c r="BD528" s="23"/>
      <c r="BE528" s="23"/>
      <c r="BF528" s="23"/>
      <c r="BG528" s="23"/>
      <c r="BH528" s="23"/>
      <c r="BI528" s="23"/>
      <c r="BJ528" s="23"/>
      <c r="BK528" s="23"/>
      <c r="BL528" s="23"/>
      <c r="BM528" s="23"/>
      <c r="BN528" s="23"/>
      <c r="BO528" s="23"/>
      <c r="BP528" s="23"/>
      <c r="BQ528" s="23"/>
      <c r="BR528" s="23"/>
      <c r="BS528" s="23"/>
      <c r="BT528" s="23"/>
      <c r="BU528" s="23"/>
      <c r="BV528" s="23"/>
      <c r="BW528" s="23"/>
      <c r="BX528" s="23"/>
      <c r="BY528" s="23"/>
      <c r="BZ528" s="23"/>
      <c r="CA528" s="23"/>
      <c r="CB528" s="23"/>
      <c r="CC528" s="23"/>
      <c r="CD528" s="23"/>
      <c r="CE528" s="23"/>
      <c r="CF528" s="23"/>
    </row>
    <row r="529" spans="22:84" x14ac:dyDescent="0.35">
      <c r="V529" s="22"/>
      <c r="W529" s="22"/>
      <c r="X529" s="23"/>
      <c r="Y529" s="23"/>
      <c r="Z529" s="23"/>
      <c r="AA529" s="23"/>
      <c r="AB529" s="23"/>
      <c r="AC529" s="23"/>
      <c r="AD529" s="23"/>
      <c r="AE529" s="23"/>
      <c r="AF529" s="23"/>
      <c r="AG529" s="23"/>
      <c r="AH529" s="23"/>
      <c r="AI529" s="23"/>
      <c r="AJ529" s="23"/>
      <c r="AK529" s="23"/>
      <c r="AL529" s="23"/>
      <c r="AM529" s="23"/>
      <c r="AN529" s="23"/>
      <c r="AO529" s="23"/>
      <c r="AP529" s="23"/>
      <c r="AQ529" s="23"/>
      <c r="AR529" s="23"/>
      <c r="AS529" s="23"/>
      <c r="AT529" s="23"/>
      <c r="AU529" s="23"/>
      <c r="AV529" s="23"/>
      <c r="AW529" s="23"/>
      <c r="AX529" s="23"/>
      <c r="AY529" s="23"/>
      <c r="AZ529" s="23"/>
      <c r="BA529" s="23"/>
      <c r="BB529" s="23"/>
      <c r="BC529" s="23"/>
      <c r="BD529" s="23"/>
      <c r="BE529" s="23"/>
      <c r="BF529" s="23"/>
      <c r="BG529" s="23"/>
      <c r="BH529" s="23"/>
      <c r="BI529" s="23"/>
      <c r="BJ529" s="23"/>
      <c r="BK529" s="23"/>
      <c r="BL529" s="23"/>
      <c r="BM529" s="23"/>
      <c r="BN529" s="23"/>
      <c r="BO529" s="23"/>
      <c r="BP529" s="23"/>
      <c r="BQ529" s="23"/>
      <c r="BR529" s="23"/>
      <c r="BS529" s="23"/>
      <c r="BT529" s="23"/>
      <c r="BU529" s="23"/>
      <c r="BV529" s="23"/>
      <c r="BW529" s="23"/>
      <c r="BX529" s="23"/>
      <c r="BY529" s="23"/>
      <c r="BZ529" s="23"/>
      <c r="CA529" s="23"/>
      <c r="CB529" s="23"/>
      <c r="CC529" s="23"/>
      <c r="CD529" s="23"/>
      <c r="CE529" s="23"/>
      <c r="CF529" s="23"/>
    </row>
    <row r="530" spans="22:84" x14ac:dyDescent="0.35">
      <c r="V530" s="22"/>
      <c r="W530" s="22"/>
      <c r="X530" s="23"/>
      <c r="Y530" s="23"/>
      <c r="Z530" s="23"/>
      <c r="AA530" s="23"/>
      <c r="AB530" s="23"/>
      <c r="AC530" s="23"/>
      <c r="AD530" s="23"/>
      <c r="AE530" s="23"/>
      <c r="AF530" s="23"/>
      <c r="AG530" s="23"/>
      <c r="AH530" s="23"/>
      <c r="AI530" s="23"/>
      <c r="AJ530" s="23"/>
      <c r="AK530" s="23"/>
      <c r="AL530" s="23"/>
      <c r="AM530" s="23"/>
      <c r="AN530" s="23"/>
      <c r="AO530" s="23"/>
      <c r="AP530" s="23"/>
      <c r="AQ530" s="23"/>
      <c r="AR530" s="23"/>
      <c r="AS530" s="23"/>
      <c r="AT530" s="23"/>
      <c r="AU530" s="23"/>
      <c r="AV530" s="23"/>
      <c r="AW530" s="23"/>
      <c r="AX530" s="23"/>
      <c r="AY530" s="23"/>
      <c r="AZ530" s="23"/>
      <c r="BA530" s="23"/>
      <c r="BB530" s="23"/>
      <c r="BC530" s="23"/>
      <c r="BD530" s="23"/>
      <c r="BE530" s="23"/>
      <c r="BF530" s="23"/>
      <c r="BG530" s="23"/>
      <c r="BH530" s="23"/>
      <c r="BI530" s="23"/>
      <c r="BJ530" s="23"/>
      <c r="BK530" s="23"/>
      <c r="BL530" s="23"/>
      <c r="BM530" s="23"/>
      <c r="BN530" s="23"/>
      <c r="BO530" s="23"/>
      <c r="BP530" s="23"/>
      <c r="BQ530" s="23"/>
      <c r="BR530" s="23"/>
      <c r="BS530" s="23"/>
      <c r="BT530" s="23"/>
      <c r="BU530" s="23"/>
      <c r="BV530" s="23"/>
      <c r="BW530" s="23"/>
      <c r="BX530" s="23"/>
      <c r="BY530" s="23"/>
      <c r="BZ530" s="23"/>
      <c r="CA530" s="23"/>
      <c r="CB530" s="23"/>
      <c r="CC530" s="23"/>
      <c r="CD530" s="23"/>
      <c r="CE530" s="23"/>
      <c r="CF530" s="23"/>
    </row>
    <row r="531" spans="22:84" x14ac:dyDescent="0.35">
      <c r="V531" s="22"/>
      <c r="W531" s="22"/>
      <c r="X531" s="23"/>
      <c r="Y531" s="23"/>
      <c r="Z531" s="23"/>
      <c r="AA531" s="23"/>
      <c r="AB531" s="23"/>
      <c r="AC531" s="23"/>
      <c r="AD531" s="23"/>
      <c r="AE531" s="23"/>
      <c r="AF531" s="23"/>
      <c r="AG531" s="23"/>
      <c r="AH531" s="23"/>
      <c r="AI531" s="23"/>
      <c r="AJ531" s="23"/>
      <c r="AK531" s="23"/>
      <c r="AL531" s="23"/>
      <c r="AM531" s="23"/>
      <c r="AN531" s="23"/>
      <c r="AO531" s="23"/>
      <c r="AP531" s="23"/>
      <c r="AQ531" s="23"/>
      <c r="AR531" s="23"/>
      <c r="AS531" s="23"/>
      <c r="AT531" s="23"/>
      <c r="AU531" s="23"/>
      <c r="AV531" s="23"/>
      <c r="AW531" s="23"/>
      <c r="AX531" s="23"/>
      <c r="AY531" s="23"/>
      <c r="AZ531" s="23"/>
      <c r="BA531" s="23"/>
      <c r="BB531" s="23"/>
      <c r="BC531" s="23"/>
      <c r="BD531" s="23"/>
      <c r="BE531" s="23"/>
      <c r="BF531" s="23"/>
      <c r="BG531" s="23"/>
      <c r="BH531" s="23"/>
      <c r="BI531" s="23"/>
      <c r="BJ531" s="23"/>
      <c r="BK531" s="23"/>
      <c r="BL531" s="23"/>
      <c r="BM531" s="23"/>
      <c r="BN531" s="23"/>
      <c r="BO531" s="23"/>
      <c r="BP531" s="23"/>
      <c r="BQ531" s="23"/>
      <c r="BR531" s="23"/>
      <c r="BS531" s="23"/>
      <c r="BT531" s="23"/>
      <c r="BU531" s="23"/>
      <c r="BV531" s="23"/>
      <c r="BW531" s="23"/>
      <c r="BX531" s="23"/>
      <c r="BY531" s="23"/>
      <c r="BZ531" s="23"/>
      <c r="CA531" s="23"/>
      <c r="CB531" s="23"/>
      <c r="CC531" s="23"/>
      <c r="CD531" s="23"/>
      <c r="CE531" s="23"/>
      <c r="CF531" s="23"/>
    </row>
    <row r="532" spans="22:84" x14ac:dyDescent="0.35">
      <c r="V532" s="22"/>
      <c r="W532" s="22"/>
      <c r="X532" s="23"/>
      <c r="Y532" s="23"/>
      <c r="Z532" s="23"/>
      <c r="AA532" s="23"/>
      <c r="AB532" s="23"/>
      <c r="AC532" s="23"/>
      <c r="AD532" s="23"/>
      <c r="AE532" s="23"/>
      <c r="AF532" s="23"/>
      <c r="AG532" s="23"/>
      <c r="AH532" s="23"/>
      <c r="AI532" s="23"/>
      <c r="AJ532" s="23"/>
      <c r="AK532" s="23"/>
      <c r="AL532" s="23"/>
      <c r="AM532" s="23"/>
      <c r="AN532" s="23"/>
      <c r="AO532" s="23"/>
      <c r="AP532" s="23"/>
      <c r="AQ532" s="23"/>
      <c r="AR532" s="23"/>
      <c r="AS532" s="23"/>
      <c r="AT532" s="23"/>
      <c r="AU532" s="23"/>
      <c r="AV532" s="23"/>
      <c r="AW532" s="23"/>
      <c r="AX532" s="23"/>
      <c r="AY532" s="23"/>
      <c r="AZ532" s="23"/>
      <c r="BA532" s="23"/>
      <c r="BB532" s="23"/>
      <c r="BC532" s="23"/>
      <c r="BD532" s="23"/>
      <c r="BE532" s="23"/>
      <c r="BF532" s="23"/>
      <c r="BG532" s="23"/>
      <c r="BH532" s="23"/>
      <c r="BI532" s="23"/>
      <c r="BJ532" s="23"/>
      <c r="BK532" s="23"/>
      <c r="BL532" s="23"/>
      <c r="BM532" s="23"/>
      <c r="BN532" s="23"/>
      <c r="BO532" s="23"/>
      <c r="BP532" s="23"/>
      <c r="BQ532" s="23"/>
      <c r="BR532" s="23"/>
      <c r="BS532" s="23"/>
      <c r="BT532" s="23"/>
      <c r="BU532" s="23"/>
      <c r="BV532" s="23"/>
      <c r="BW532" s="23"/>
      <c r="BX532" s="23"/>
      <c r="BY532" s="23"/>
      <c r="BZ532" s="23"/>
      <c r="CA532" s="23"/>
      <c r="CB532" s="23"/>
      <c r="CC532" s="23"/>
      <c r="CD532" s="23"/>
      <c r="CE532" s="23"/>
      <c r="CF532" s="23"/>
    </row>
    <row r="533" spans="22:84" x14ac:dyDescent="0.35">
      <c r="V533" s="22"/>
      <c r="W533" s="22"/>
      <c r="X533" s="23"/>
      <c r="Y533" s="23"/>
      <c r="Z533" s="23"/>
      <c r="AA533" s="23"/>
      <c r="AB533" s="23"/>
      <c r="AC533" s="23"/>
      <c r="AD533" s="23"/>
      <c r="AE533" s="23"/>
      <c r="AF533" s="23"/>
      <c r="AG533" s="23"/>
      <c r="AH533" s="23"/>
      <c r="AI533" s="23"/>
      <c r="AJ533" s="23"/>
      <c r="AK533" s="23"/>
      <c r="AL533" s="23"/>
      <c r="AM533" s="23"/>
      <c r="AN533" s="23"/>
      <c r="AO533" s="23"/>
      <c r="AP533" s="23"/>
      <c r="AQ533" s="23"/>
      <c r="AR533" s="23"/>
      <c r="AS533" s="23"/>
      <c r="AT533" s="23"/>
      <c r="AU533" s="23"/>
      <c r="AV533" s="23"/>
      <c r="AW533" s="23"/>
      <c r="AX533" s="23"/>
      <c r="AY533" s="23"/>
      <c r="AZ533" s="23"/>
      <c r="BA533" s="23"/>
      <c r="BB533" s="23"/>
      <c r="BC533" s="23"/>
      <c r="BD533" s="23"/>
      <c r="BE533" s="23"/>
      <c r="BF533" s="23"/>
      <c r="BG533" s="23"/>
      <c r="BH533" s="23"/>
      <c r="BI533" s="23"/>
      <c r="BJ533" s="23"/>
      <c r="BK533" s="23"/>
      <c r="BL533" s="23"/>
      <c r="BM533" s="23"/>
      <c r="BN533" s="23"/>
      <c r="BO533" s="23"/>
      <c r="BP533" s="23"/>
      <c r="BQ533" s="23"/>
      <c r="BR533" s="23"/>
      <c r="BS533" s="23"/>
      <c r="BT533" s="23"/>
      <c r="BU533" s="23"/>
      <c r="BV533" s="23"/>
      <c r="BW533" s="23"/>
      <c r="BX533" s="23"/>
      <c r="BY533" s="23"/>
      <c r="BZ533" s="23"/>
      <c r="CA533" s="23"/>
      <c r="CB533" s="23"/>
      <c r="CC533" s="23"/>
      <c r="CD533" s="23"/>
      <c r="CE533" s="23"/>
      <c r="CF533" s="23"/>
    </row>
    <row r="534" spans="22:84" x14ac:dyDescent="0.35">
      <c r="V534" s="22"/>
      <c r="W534" s="22"/>
      <c r="X534" s="23"/>
      <c r="Y534" s="23"/>
      <c r="Z534" s="23"/>
      <c r="AA534" s="23"/>
      <c r="AB534" s="23"/>
      <c r="AC534" s="23"/>
      <c r="AD534" s="23"/>
      <c r="AE534" s="23"/>
      <c r="AF534" s="23"/>
      <c r="AG534" s="23"/>
      <c r="AH534" s="23"/>
      <c r="AI534" s="23"/>
      <c r="AJ534" s="23"/>
      <c r="AK534" s="23"/>
      <c r="AL534" s="23"/>
      <c r="AM534" s="23"/>
      <c r="AN534" s="23"/>
      <c r="AO534" s="23"/>
      <c r="AP534" s="23"/>
      <c r="AQ534" s="23"/>
      <c r="AR534" s="23"/>
      <c r="AS534" s="23"/>
      <c r="AT534" s="23"/>
      <c r="AU534" s="23"/>
      <c r="AV534" s="23"/>
      <c r="AW534" s="23"/>
      <c r="AX534" s="23"/>
      <c r="AY534" s="23"/>
      <c r="AZ534" s="23"/>
      <c r="BA534" s="23"/>
      <c r="BB534" s="23"/>
      <c r="BC534" s="23"/>
      <c r="BD534" s="23"/>
      <c r="BE534" s="23"/>
      <c r="BF534" s="23"/>
      <c r="BG534" s="23"/>
      <c r="BH534" s="23"/>
      <c r="BI534" s="23"/>
      <c r="BJ534" s="23"/>
      <c r="BK534" s="23"/>
      <c r="BL534" s="23"/>
      <c r="BM534" s="23"/>
      <c r="BN534" s="23"/>
      <c r="BO534" s="23"/>
      <c r="BP534" s="23"/>
      <c r="BQ534" s="23"/>
      <c r="BR534" s="23"/>
      <c r="BS534" s="23"/>
      <c r="BT534" s="23"/>
      <c r="BU534" s="23"/>
      <c r="BV534" s="23"/>
      <c r="BW534" s="23"/>
      <c r="BX534" s="23"/>
      <c r="BY534" s="23"/>
      <c r="BZ534" s="23"/>
      <c r="CA534" s="23"/>
      <c r="CB534" s="23"/>
      <c r="CC534" s="23"/>
      <c r="CD534" s="23"/>
      <c r="CE534" s="23"/>
      <c r="CF534" s="23"/>
    </row>
    <row r="535" spans="22:84" x14ac:dyDescent="0.35">
      <c r="V535" s="22"/>
      <c r="W535" s="22"/>
      <c r="X535" s="23"/>
      <c r="Y535" s="23"/>
      <c r="Z535" s="23"/>
      <c r="AA535" s="23"/>
      <c r="AB535" s="23"/>
      <c r="AC535" s="23"/>
      <c r="AD535" s="23"/>
      <c r="AE535" s="23"/>
      <c r="AF535" s="23"/>
      <c r="AG535" s="23"/>
      <c r="AH535" s="23"/>
      <c r="AI535" s="23"/>
      <c r="AJ535" s="23"/>
      <c r="AK535" s="23"/>
      <c r="AL535" s="23"/>
      <c r="AM535" s="23"/>
      <c r="AN535" s="23"/>
      <c r="AO535" s="23"/>
      <c r="AP535" s="23"/>
      <c r="AQ535" s="23"/>
      <c r="AR535" s="23"/>
      <c r="AS535" s="23"/>
      <c r="AT535" s="23"/>
      <c r="AU535" s="23"/>
      <c r="AV535" s="23"/>
      <c r="AW535" s="23"/>
      <c r="AX535" s="23"/>
      <c r="AY535" s="23"/>
      <c r="AZ535" s="23"/>
      <c r="BA535" s="23"/>
      <c r="BB535" s="23"/>
      <c r="BC535" s="23"/>
      <c r="BD535" s="23"/>
      <c r="BE535" s="23"/>
      <c r="BF535" s="23"/>
      <c r="BG535" s="23"/>
      <c r="BH535" s="23"/>
      <c r="BI535" s="23"/>
      <c r="BJ535" s="23"/>
      <c r="BK535" s="23"/>
      <c r="BL535" s="23"/>
      <c r="BM535" s="23"/>
      <c r="BN535" s="23"/>
      <c r="BO535" s="23"/>
      <c r="BP535" s="23"/>
      <c r="BQ535" s="23"/>
      <c r="BR535" s="23"/>
      <c r="BS535" s="23"/>
      <c r="BT535" s="23"/>
      <c r="BU535" s="23"/>
      <c r="BV535" s="23"/>
      <c r="BW535" s="23"/>
      <c r="BX535" s="23"/>
      <c r="BY535" s="23"/>
      <c r="BZ535" s="23"/>
      <c r="CA535" s="23"/>
      <c r="CB535" s="23"/>
      <c r="CC535" s="23"/>
      <c r="CD535" s="23"/>
      <c r="CE535" s="23"/>
      <c r="CF535" s="23"/>
    </row>
    <row r="536" spans="22:84" x14ac:dyDescent="0.35">
      <c r="V536" s="22"/>
      <c r="W536" s="22"/>
      <c r="X536" s="23"/>
      <c r="Y536" s="23"/>
      <c r="Z536" s="23"/>
      <c r="AA536" s="23"/>
      <c r="AB536" s="23"/>
      <c r="AC536" s="23"/>
      <c r="AD536" s="23"/>
      <c r="AE536" s="23"/>
      <c r="AF536" s="23"/>
      <c r="AG536" s="23"/>
      <c r="AH536" s="23"/>
      <c r="AI536" s="23"/>
      <c r="AJ536" s="23"/>
      <c r="AK536" s="23"/>
      <c r="AL536" s="23"/>
      <c r="AM536" s="23"/>
      <c r="AN536" s="23"/>
      <c r="AO536" s="23"/>
      <c r="AP536" s="23"/>
      <c r="AQ536" s="23"/>
      <c r="AR536" s="23"/>
      <c r="AS536" s="23"/>
      <c r="AT536" s="23"/>
      <c r="AU536" s="23"/>
      <c r="AV536" s="23"/>
      <c r="AW536" s="23"/>
      <c r="AX536" s="23"/>
      <c r="AY536" s="23"/>
      <c r="AZ536" s="23"/>
      <c r="BA536" s="23"/>
      <c r="BB536" s="23"/>
      <c r="BC536" s="23"/>
      <c r="BD536" s="23"/>
      <c r="BE536" s="23"/>
      <c r="BF536" s="23"/>
      <c r="BG536" s="23"/>
      <c r="BH536" s="23"/>
      <c r="BI536" s="23"/>
      <c r="BJ536" s="23"/>
      <c r="BK536" s="23"/>
      <c r="BL536" s="23"/>
      <c r="BM536" s="23"/>
      <c r="BN536" s="23"/>
      <c r="BO536" s="23"/>
      <c r="BP536" s="23"/>
      <c r="BQ536" s="23"/>
      <c r="BR536" s="23"/>
      <c r="BS536" s="23"/>
      <c r="BT536" s="23"/>
      <c r="BU536" s="23"/>
      <c r="BV536" s="23"/>
      <c r="BW536" s="23"/>
      <c r="BX536" s="23"/>
      <c r="BY536" s="23"/>
      <c r="BZ536" s="23"/>
      <c r="CA536" s="23"/>
      <c r="CB536" s="23"/>
      <c r="CC536" s="23"/>
      <c r="CD536" s="23"/>
      <c r="CE536" s="23"/>
      <c r="CF536" s="23"/>
    </row>
    <row r="537" spans="22:84" x14ac:dyDescent="0.35">
      <c r="V537" s="22"/>
      <c r="W537" s="22"/>
      <c r="X537" s="23"/>
      <c r="Y537" s="23"/>
      <c r="Z537" s="23"/>
      <c r="AA537" s="23"/>
      <c r="AB537" s="23"/>
      <c r="AC537" s="23"/>
      <c r="AD537" s="23"/>
      <c r="AE537" s="23"/>
      <c r="AF537" s="23"/>
      <c r="AG537" s="23"/>
      <c r="AH537" s="23"/>
      <c r="AI537" s="23"/>
      <c r="AJ537" s="23"/>
      <c r="AK537" s="23"/>
      <c r="AL537" s="23"/>
      <c r="AM537" s="23"/>
      <c r="AN537" s="23"/>
      <c r="AO537" s="23"/>
      <c r="AP537" s="23"/>
      <c r="AQ537" s="23"/>
      <c r="AR537" s="23"/>
      <c r="AS537" s="23"/>
      <c r="AT537" s="23"/>
      <c r="AU537" s="23"/>
      <c r="AV537" s="23"/>
      <c r="AW537" s="23"/>
      <c r="AX537" s="23"/>
      <c r="AY537" s="23"/>
      <c r="AZ537" s="23"/>
      <c r="BA537" s="23"/>
      <c r="BB537" s="23"/>
      <c r="BC537" s="23"/>
      <c r="BD537" s="23"/>
      <c r="BE537" s="23"/>
      <c r="BF537" s="23"/>
      <c r="BG537" s="23"/>
      <c r="BH537" s="23"/>
      <c r="BI537" s="23"/>
      <c r="BJ537" s="23"/>
      <c r="BK537" s="23"/>
      <c r="BL537" s="23"/>
      <c r="BM537" s="23"/>
      <c r="BN537" s="23"/>
      <c r="BO537" s="23"/>
      <c r="BP537" s="23"/>
      <c r="BQ537" s="23"/>
      <c r="BR537" s="23"/>
      <c r="BS537" s="23"/>
      <c r="BT537" s="23"/>
      <c r="BU537" s="23"/>
      <c r="BV537" s="23"/>
      <c r="BW537" s="23"/>
      <c r="BX537" s="23"/>
      <c r="BY537" s="23"/>
      <c r="BZ537" s="23"/>
      <c r="CA537" s="23"/>
      <c r="CB537" s="23"/>
      <c r="CC537" s="23"/>
      <c r="CD537" s="23"/>
      <c r="CE537" s="23"/>
      <c r="CF537" s="23"/>
    </row>
    <row r="538" spans="22:84" x14ac:dyDescent="0.35">
      <c r="V538" s="22"/>
      <c r="W538" s="22"/>
      <c r="X538" s="23"/>
      <c r="Y538" s="23"/>
      <c r="Z538" s="23"/>
      <c r="AA538" s="23"/>
      <c r="AB538" s="23"/>
      <c r="AC538" s="23"/>
      <c r="AD538" s="23"/>
      <c r="AE538" s="23"/>
      <c r="AF538" s="23"/>
      <c r="AG538" s="23"/>
      <c r="AH538" s="23"/>
      <c r="AI538" s="23"/>
      <c r="AJ538" s="23"/>
      <c r="AK538" s="23"/>
      <c r="AL538" s="23"/>
      <c r="AM538" s="23"/>
      <c r="AN538" s="23"/>
      <c r="AO538" s="23"/>
      <c r="AP538" s="23"/>
      <c r="AQ538" s="23"/>
      <c r="AR538" s="23"/>
      <c r="AS538" s="23"/>
      <c r="AT538" s="23"/>
      <c r="AU538" s="23"/>
      <c r="AV538" s="23"/>
      <c r="AW538" s="23"/>
      <c r="AX538" s="23"/>
      <c r="AY538" s="23"/>
      <c r="AZ538" s="23"/>
      <c r="BA538" s="23"/>
      <c r="BB538" s="23"/>
      <c r="BC538" s="23"/>
      <c r="BD538" s="23"/>
      <c r="BE538" s="23"/>
      <c r="BF538" s="23"/>
      <c r="BG538" s="23"/>
      <c r="BH538" s="23"/>
      <c r="BI538" s="23"/>
      <c r="BJ538" s="23"/>
      <c r="BK538" s="23"/>
      <c r="BL538" s="23"/>
      <c r="BM538" s="23"/>
      <c r="BN538" s="23"/>
      <c r="BO538" s="23"/>
      <c r="BP538" s="23"/>
      <c r="BQ538" s="23"/>
      <c r="BR538" s="23"/>
      <c r="BS538" s="23"/>
      <c r="BT538" s="23"/>
      <c r="BU538" s="23"/>
      <c r="BV538" s="23"/>
      <c r="BW538" s="23"/>
      <c r="BX538" s="23"/>
      <c r="BY538" s="23"/>
      <c r="BZ538" s="23"/>
      <c r="CA538" s="23"/>
      <c r="CB538" s="23"/>
      <c r="CC538" s="23"/>
      <c r="CD538" s="23"/>
      <c r="CE538" s="23"/>
      <c r="CF538" s="23"/>
    </row>
    <row r="539" spans="22:84" x14ac:dyDescent="0.35">
      <c r="V539" s="22"/>
      <c r="W539" s="22"/>
      <c r="X539" s="23"/>
      <c r="Y539" s="23"/>
      <c r="Z539" s="23"/>
      <c r="AA539" s="23"/>
      <c r="AB539" s="23"/>
      <c r="AC539" s="23"/>
      <c r="AD539" s="23"/>
      <c r="AE539" s="23"/>
      <c r="AF539" s="23"/>
      <c r="AG539" s="23"/>
      <c r="AH539" s="23"/>
      <c r="AI539" s="23"/>
      <c r="AJ539" s="23"/>
      <c r="AK539" s="23"/>
      <c r="AL539" s="23"/>
      <c r="AM539" s="23"/>
      <c r="AN539" s="23"/>
      <c r="AO539" s="23"/>
      <c r="AP539" s="23"/>
      <c r="AQ539" s="23"/>
      <c r="AR539" s="23"/>
      <c r="AS539" s="23"/>
      <c r="AT539" s="23"/>
      <c r="AU539" s="23"/>
      <c r="AV539" s="23"/>
      <c r="AW539" s="23"/>
      <c r="AX539" s="23"/>
      <c r="AY539" s="23"/>
      <c r="AZ539" s="23"/>
      <c r="BA539" s="23"/>
      <c r="BB539" s="23"/>
      <c r="BC539" s="23"/>
      <c r="BD539" s="23"/>
      <c r="BE539" s="23"/>
      <c r="BF539" s="23"/>
      <c r="BG539" s="23"/>
      <c r="BH539" s="23"/>
      <c r="BI539" s="23"/>
      <c r="BJ539" s="23"/>
      <c r="BK539" s="23"/>
      <c r="BL539" s="23"/>
      <c r="BM539" s="23"/>
      <c r="BN539" s="23"/>
      <c r="BO539" s="23"/>
      <c r="BP539" s="23"/>
      <c r="BQ539" s="23"/>
      <c r="BR539" s="23"/>
      <c r="BS539" s="23"/>
      <c r="BT539" s="23"/>
      <c r="BU539" s="23"/>
      <c r="BV539" s="23"/>
      <c r="BW539" s="23"/>
      <c r="BX539" s="23"/>
      <c r="BY539" s="23"/>
      <c r="BZ539" s="23"/>
      <c r="CA539" s="23"/>
      <c r="CB539" s="23"/>
      <c r="CC539" s="23"/>
      <c r="CD539" s="23"/>
      <c r="CE539" s="23"/>
      <c r="CF539" s="23"/>
    </row>
    <row r="540" spans="22:84" x14ac:dyDescent="0.35">
      <c r="V540" s="22"/>
      <c r="W540" s="22"/>
      <c r="X540" s="23"/>
      <c r="Y540" s="23"/>
      <c r="Z540" s="23"/>
      <c r="AA540" s="23"/>
      <c r="AB540" s="23"/>
      <c r="AC540" s="23"/>
      <c r="AD540" s="23"/>
      <c r="AE540" s="23"/>
      <c r="AF540" s="23"/>
      <c r="AG540" s="23"/>
      <c r="AH540" s="23"/>
      <c r="AI540" s="23"/>
      <c r="AJ540" s="23"/>
      <c r="AK540" s="23"/>
      <c r="AL540" s="23"/>
      <c r="AM540" s="23"/>
      <c r="AN540" s="23"/>
      <c r="AO540" s="23"/>
      <c r="AP540" s="23"/>
      <c r="AQ540" s="23"/>
      <c r="AR540" s="23"/>
      <c r="AS540" s="23"/>
      <c r="AT540" s="23"/>
      <c r="AU540" s="23"/>
      <c r="AV540" s="23"/>
      <c r="AW540" s="23"/>
      <c r="AX540" s="23"/>
      <c r="AY540" s="23"/>
      <c r="AZ540" s="23"/>
      <c r="BA540" s="23"/>
      <c r="BB540" s="23"/>
      <c r="BC540" s="23"/>
      <c r="BD540" s="23"/>
      <c r="BE540" s="23"/>
      <c r="BF540" s="23"/>
      <c r="BG540" s="23"/>
      <c r="BH540" s="23"/>
      <c r="BI540" s="23"/>
      <c r="BJ540" s="23"/>
      <c r="BK540" s="23"/>
      <c r="BL540" s="23"/>
      <c r="BM540" s="23"/>
      <c r="BN540" s="23"/>
      <c r="BO540" s="23"/>
      <c r="BP540" s="23"/>
      <c r="BQ540" s="23"/>
      <c r="BR540" s="23"/>
      <c r="BS540" s="23"/>
      <c r="BT540" s="23"/>
      <c r="BU540" s="23"/>
      <c r="BV540" s="23"/>
      <c r="BW540" s="23"/>
      <c r="BX540" s="23"/>
      <c r="BY540" s="23"/>
      <c r="BZ540" s="23"/>
      <c r="CA540" s="23"/>
      <c r="CB540" s="23"/>
      <c r="CC540" s="23"/>
      <c r="CD540" s="23"/>
      <c r="CE540" s="23"/>
      <c r="CF540" s="23"/>
    </row>
    <row r="541" spans="22:84" x14ac:dyDescent="0.35">
      <c r="V541" s="22"/>
      <c r="W541" s="22"/>
      <c r="X541" s="23"/>
      <c r="Y541" s="23"/>
      <c r="Z541" s="23"/>
      <c r="AA541" s="23"/>
      <c r="AB541" s="23"/>
      <c r="AC541" s="23"/>
      <c r="AD541" s="23"/>
      <c r="AE541" s="23"/>
      <c r="AF541" s="23"/>
      <c r="AG541" s="23"/>
      <c r="AH541" s="23"/>
      <c r="AI541" s="23"/>
      <c r="AJ541" s="23"/>
      <c r="AK541" s="23"/>
      <c r="AL541" s="23"/>
      <c r="AM541" s="23"/>
      <c r="AN541" s="23"/>
      <c r="AO541" s="23"/>
      <c r="AP541" s="23"/>
      <c r="AQ541" s="23"/>
      <c r="AR541" s="23"/>
      <c r="AS541" s="23"/>
      <c r="AT541" s="23"/>
      <c r="AU541" s="23"/>
      <c r="AV541" s="23"/>
      <c r="AW541" s="23"/>
      <c r="AX541" s="23"/>
      <c r="AY541" s="23"/>
      <c r="AZ541" s="23"/>
      <c r="BA541" s="23"/>
      <c r="BB541" s="23"/>
      <c r="BC541" s="23"/>
      <c r="BD541" s="23"/>
      <c r="BE541" s="23"/>
      <c r="BF541" s="23"/>
      <c r="BG541" s="23"/>
      <c r="BH541" s="23"/>
      <c r="BI541" s="23"/>
      <c r="BJ541" s="23"/>
      <c r="BK541" s="23"/>
      <c r="BL541" s="23"/>
      <c r="BM541" s="23"/>
      <c r="BN541" s="23"/>
      <c r="BO541" s="23"/>
      <c r="BP541" s="23"/>
      <c r="BQ541" s="23"/>
      <c r="BR541" s="23"/>
      <c r="BS541" s="23"/>
      <c r="BT541" s="23"/>
      <c r="BU541" s="23"/>
      <c r="BV541" s="23"/>
      <c r="BW541" s="23"/>
      <c r="BX541" s="23"/>
      <c r="BY541" s="23"/>
      <c r="BZ541" s="23"/>
      <c r="CA541" s="23"/>
      <c r="CB541" s="23"/>
      <c r="CC541" s="23"/>
      <c r="CD541" s="23"/>
      <c r="CE541" s="23"/>
      <c r="CF541" s="23"/>
    </row>
    <row r="542" spans="22:84" x14ac:dyDescent="0.35">
      <c r="V542" s="22"/>
      <c r="W542" s="22"/>
      <c r="X542" s="23"/>
      <c r="Y542" s="23"/>
      <c r="Z542" s="23"/>
      <c r="AA542" s="23"/>
      <c r="AB542" s="23"/>
      <c r="AC542" s="23"/>
      <c r="AD542" s="23"/>
      <c r="AE542" s="23"/>
      <c r="AF542" s="23"/>
      <c r="AG542" s="23"/>
      <c r="AH542" s="23"/>
      <c r="AI542" s="23"/>
      <c r="AJ542" s="23"/>
      <c r="AK542" s="23"/>
      <c r="AL542" s="23"/>
      <c r="AM542" s="23"/>
      <c r="AN542" s="23"/>
      <c r="AO542" s="23"/>
      <c r="AP542" s="23"/>
      <c r="AQ542" s="23"/>
      <c r="AR542" s="23"/>
      <c r="AS542" s="23"/>
      <c r="AT542" s="23"/>
      <c r="AU542" s="23"/>
      <c r="AV542" s="23"/>
      <c r="AW542" s="23"/>
      <c r="AX542" s="23"/>
      <c r="AY542" s="23"/>
      <c r="AZ542" s="23"/>
      <c r="BA542" s="23"/>
      <c r="BB542" s="23"/>
      <c r="BC542" s="23"/>
      <c r="BD542" s="23"/>
      <c r="BE542" s="23"/>
      <c r="BF542" s="23"/>
      <c r="BG542" s="23"/>
      <c r="BH542" s="23"/>
      <c r="BI542" s="23"/>
      <c r="BJ542" s="23"/>
      <c r="BK542" s="23"/>
      <c r="BL542" s="23"/>
      <c r="BM542" s="23"/>
      <c r="BN542" s="23"/>
      <c r="BO542" s="23"/>
      <c r="BP542" s="23"/>
      <c r="BQ542" s="23"/>
      <c r="BR542" s="23"/>
      <c r="BS542" s="23"/>
      <c r="BT542" s="23"/>
      <c r="BU542" s="23"/>
      <c r="BV542" s="23"/>
      <c r="BW542" s="23"/>
      <c r="BX542" s="23"/>
      <c r="BY542" s="23"/>
      <c r="BZ542" s="23"/>
      <c r="CA542" s="23"/>
      <c r="CB542" s="23"/>
      <c r="CC542" s="23"/>
      <c r="CD542" s="23"/>
      <c r="CE542" s="23"/>
      <c r="CF542" s="23"/>
    </row>
    <row r="543" spans="22:84" x14ac:dyDescent="0.35">
      <c r="V543" s="22"/>
      <c r="W543" s="22"/>
      <c r="X543" s="23"/>
      <c r="Y543" s="23"/>
      <c r="Z543" s="23"/>
      <c r="AA543" s="23"/>
      <c r="AB543" s="23"/>
      <c r="AC543" s="23"/>
      <c r="AD543" s="23"/>
      <c r="AE543" s="23"/>
      <c r="AF543" s="23"/>
      <c r="AG543" s="23"/>
      <c r="AH543" s="23"/>
      <c r="AI543" s="23"/>
      <c r="AJ543" s="23"/>
      <c r="AK543" s="23"/>
      <c r="AL543" s="23"/>
      <c r="AM543" s="23"/>
      <c r="AN543" s="23"/>
      <c r="AO543" s="23"/>
      <c r="AP543" s="23"/>
      <c r="AQ543" s="23"/>
      <c r="AR543" s="23"/>
      <c r="AS543" s="23"/>
      <c r="AT543" s="23"/>
      <c r="AU543" s="23"/>
      <c r="AV543" s="23"/>
      <c r="AW543" s="23"/>
      <c r="AX543" s="23"/>
      <c r="AY543" s="23"/>
      <c r="AZ543" s="23"/>
      <c r="BA543" s="23"/>
      <c r="BB543" s="23"/>
      <c r="BC543" s="23"/>
      <c r="BD543" s="23"/>
      <c r="BE543" s="23"/>
      <c r="BF543" s="23"/>
      <c r="BG543" s="23"/>
      <c r="BH543" s="23"/>
      <c r="BI543" s="23"/>
      <c r="BJ543" s="23"/>
      <c r="BK543" s="23"/>
      <c r="BL543" s="23"/>
      <c r="BM543" s="23"/>
      <c r="BN543" s="23"/>
      <c r="BO543" s="23"/>
      <c r="BP543" s="23"/>
      <c r="BQ543" s="23"/>
      <c r="BR543" s="23"/>
      <c r="BS543" s="23"/>
      <c r="BT543" s="23"/>
      <c r="BU543" s="23"/>
      <c r="BV543" s="23"/>
      <c r="BW543" s="23"/>
      <c r="BX543" s="23"/>
      <c r="BY543" s="23"/>
      <c r="BZ543" s="23"/>
      <c r="CA543" s="23"/>
      <c r="CB543" s="23"/>
      <c r="CC543" s="23"/>
      <c r="CD543" s="23"/>
      <c r="CE543" s="23"/>
      <c r="CF543" s="23"/>
    </row>
    <row r="544" spans="22:84" x14ac:dyDescent="0.35">
      <c r="V544" s="22"/>
      <c r="W544" s="22"/>
      <c r="X544" s="23"/>
      <c r="Y544" s="23"/>
      <c r="Z544" s="23"/>
      <c r="AA544" s="23"/>
      <c r="AB544" s="23"/>
      <c r="AC544" s="23"/>
      <c r="AD544" s="23"/>
      <c r="AE544" s="23"/>
      <c r="AF544" s="23"/>
      <c r="AG544" s="23"/>
      <c r="AH544" s="23"/>
      <c r="AI544" s="23"/>
      <c r="AJ544" s="23"/>
      <c r="AK544" s="23"/>
      <c r="AL544" s="23"/>
      <c r="AM544" s="23"/>
      <c r="AN544" s="23"/>
      <c r="AO544" s="23"/>
      <c r="AP544" s="23"/>
      <c r="AQ544" s="23"/>
      <c r="AR544" s="23"/>
      <c r="AS544" s="23"/>
      <c r="AT544" s="23"/>
      <c r="AU544" s="23"/>
      <c r="AV544" s="23"/>
      <c r="AW544" s="23"/>
      <c r="AX544" s="23"/>
      <c r="AY544" s="23"/>
      <c r="AZ544" s="23"/>
      <c r="BA544" s="23"/>
      <c r="BB544" s="23"/>
      <c r="BC544" s="23"/>
      <c r="BD544" s="23"/>
      <c r="BE544" s="23"/>
      <c r="BF544" s="23"/>
      <c r="BG544" s="23"/>
      <c r="BH544" s="23"/>
      <c r="BI544" s="23"/>
      <c r="BJ544" s="23"/>
      <c r="BK544" s="23"/>
      <c r="BL544" s="23"/>
      <c r="BM544" s="23"/>
      <c r="BN544" s="23"/>
      <c r="BO544" s="23"/>
      <c r="BP544" s="23"/>
      <c r="BQ544" s="23"/>
      <c r="BR544" s="23"/>
      <c r="BS544" s="23"/>
      <c r="BT544" s="23"/>
      <c r="BU544" s="23"/>
      <c r="BV544" s="23"/>
      <c r="BW544" s="23"/>
      <c r="BX544" s="23"/>
      <c r="BY544" s="23"/>
      <c r="BZ544" s="23"/>
      <c r="CA544" s="23"/>
      <c r="CB544" s="23"/>
      <c r="CC544" s="23"/>
      <c r="CD544" s="23"/>
      <c r="CE544" s="23"/>
      <c r="CF544" s="23"/>
    </row>
    <row r="545" spans="22:84" x14ac:dyDescent="0.35">
      <c r="V545" s="22"/>
      <c r="W545" s="22"/>
      <c r="X545" s="23"/>
      <c r="Y545" s="23"/>
      <c r="Z545" s="23"/>
      <c r="AA545" s="23"/>
      <c r="AB545" s="23"/>
      <c r="AC545" s="23"/>
      <c r="AD545" s="23"/>
      <c r="AE545" s="23"/>
      <c r="AF545" s="23"/>
      <c r="AG545" s="23"/>
      <c r="AH545" s="23"/>
      <c r="AI545" s="23"/>
      <c r="AJ545" s="23"/>
      <c r="AK545" s="23"/>
      <c r="AL545" s="23"/>
      <c r="AM545" s="23"/>
      <c r="AN545" s="23"/>
      <c r="AO545" s="23"/>
      <c r="AP545" s="23"/>
      <c r="AQ545" s="23"/>
      <c r="AR545" s="23"/>
      <c r="AS545" s="23"/>
      <c r="AT545" s="23"/>
      <c r="AU545" s="23"/>
      <c r="AV545" s="23"/>
      <c r="AW545" s="23"/>
      <c r="AX545" s="23"/>
      <c r="AY545" s="23"/>
      <c r="AZ545" s="23"/>
      <c r="BA545" s="23"/>
      <c r="BB545" s="23"/>
      <c r="BC545" s="23"/>
      <c r="BD545" s="23"/>
      <c r="BE545" s="23"/>
      <c r="BF545" s="23"/>
      <c r="BG545" s="23"/>
      <c r="BH545" s="23"/>
      <c r="BI545" s="23"/>
      <c r="BJ545" s="23"/>
      <c r="BK545" s="23"/>
      <c r="BL545" s="23"/>
      <c r="BM545" s="23"/>
      <c r="BN545" s="23"/>
      <c r="BO545" s="23"/>
      <c r="BP545" s="23"/>
      <c r="BQ545" s="23"/>
      <c r="BR545" s="23"/>
      <c r="BS545" s="23"/>
      <c r="BT545" s="23"/>
      <c r="BU545" s="23"/>
      <c r="BV545" s="23"/>
      <c r="BW545" s="23"/>
      <c r="BX545" s="23"/>
      <c r="BY545" s="23"/>
      <c r="BZ545" s="23"/>
      <c r="CA545" s="23"/>
      <c r="CB545" s="23"/>
      <c r="CC545" s="23"/>
      <c r="CD545" s="23"/>
      <c r="CE545" s="23"/>
      <c r="CF545" s="23"/>
    </row>
    <row r="546" spans="22:84" x14ac:dyDescent="0.35">
      <c r="V546" s="22"/>
      <c r="W546" s="22"/>
      <c r="X546" s="23"/>
      <c r="Y546" s="23"/>
      <c r="Z546" s="23"/>
      <c r="AA546" s="23"/>
      <c r="AB546" s="23"/>
      <c r="AC546" s="23"/>
      <c r="AD546" s="23"/>
      <c r="AE546" s="23"/>
      <c r="AF546" s="23"/>
      <c r="AG546" s="23"/>
      <c r="AH546" s="23"/>
      <c r="AI546" s="23"/>
      <c r="AJ546" s="23"/>
      <c r="AK546" s="23"/>
      <c r="AL546" s="23"/>
      <c r="AM546" s="23"/>
      <c r="AN546" s="23"/>
      <c r="AO546" s="23"/>
      <c r="AP546" s="23"/>
      <c r="AQ546" s="23"/>
      <c r="AR546" s="23"/>
      <c r="AS546" s="23"/>
      <c r="AT546" s="23"/>
      <c r="AU546" s="23"/>
      <c r="AV546" s="23"/>
      <c r="AW546" s="23"/>
      <c r="AX546" s="23"/>
      <c r="AY546" s="23"/>
      <c r="AZ546" s="23"/>
      <c r="BA546" s="23"/>
      <c r="BB546" s="23"/>
      <c r="BC546" s="23"/>
      <c r="BD546" s="23"/>
      <c r="BE546" s="23"/>
      <c r="BF546" s="23"/>
      <c r="BG546" s="23"/>
      <c r="BH546" s="23"/>
      <c r="BI546" s="23"/>
      <c r="BJ546" s="23"/>
      <c r="BK546" s="23"/>
      <c r="BL546" s="23"/>
      <c r="BM546" s="23"/>
      <c r="BN546" s="23"/>
      <c r="BO546" s="23"/>
      <c r="BP546" s="23"/>
      <c r="BQ546" s="23"/>
      <c r="BR546" s="23"/>
      <c r="BS546" s="23"/>
      <c r="BT546" s="23"/>
      <c r="BU546" s="23"/>
      <c r="BV546" s="23"/>
      <c r="BW546" s="23"/>
      <c r="BX546" s="23"/>
      <c r="BY546" s="23"/>
      <c r="BZ546" s="23"/>
      <c r="CA546" s="23"/>
      <c r="CB546" s="23"/>
      <c r="CC546" s="23"/>
      <c r="CD546" s="23"/>
      <c r="CE546" s="23"/>
      <c r="CF546" s="23"/>
    </row>
    <row r="547" spans="22:84" x14ac:dyDescent="0.35">
      <c r="V547" s="22"/>
      <c r="W547" s="22"/>
      <c r="X547" s="23"/>
      <c r="Y547" s="23"/>
      <c r="Z547" s="23"/>
      <c r="AA547" s="23"/>
      <c r="AB547" s="23"/>
      <c r="AC547" s="23"/>
      <c r="AD547" s="23"/>
      <c r="AE547" s="23"/>
      <c r="AF547" s="23"/>
      <c r="AG547" s="23"/>
      <c r="AH547" s="23"/>
      <c r="AI547" s="23"/>
      <c r="AJ547" s="23"/>
      <c r="AK547" s="23"/>
      <c r="AL547" s="23"/>
      <c r="AM547" s="23"/>
      <c r="AN547" s="23"/>
      <c r="AO547" s="23"/>
      <c r="AP547" s="23"/>
      <c r="AQ547" s="23"/>
      <c r="AR547" s="23"/>
      <c r="AS547" s="23"/>
      <c r="AT547" s="23"/>
      <c r="AU547" s="23"/>
      <c r="AV547" s="23"/>
      <c r="AW547" s="23"/>
      <c r="AX547" s="23"/>
      <c r="AY547" s="23"/>
      <c r="AZ547" s="23"/>
      <c r="BA547" s="23"/>
      <c r="BB547" s="23"/>
      <c r="BC547" s="23"/>
      <c r="BD547" s="23"/>
      <c r="BE547" s="23"/>
      <c r="BF547" s="23"/>
      <c r="BG547" s="23"/>
      <c r="BH547" s="23"/>
      <c r="BI547" s="23"/>
      <c r="BJ547" s="23"/>
      <c r="BK547" s="23"/>
      <c r="BL547" s="23"/>
      <c r="BM547" s="23"/>
      <c r="BN547" s="23"/>
      <c r="BO547" s="23"/>
      <c r="BP547" s="23"/>
      <c r="BQ547" s="23"/>
      <c r="BR547" s="23"/>
      <c r="BS547" s="23"/>
      <c r="BT547" s="23"/>
      <c r="BU547" s="23"/>
      <c r="BV547" s="23"/>
      <c r="BW547" s="23"/>
      <c r="BX547" s="23"/>
      <c r="BY547" s="23"/>
      <c r="BZ547" s="23"/>
      <c r="CA547" s="23"/>
      <c r="CB547" s="23"/>
      <c r="CC547" s="23"/>
      <c r="CD547" s="23"/>
      <c r="CE547" s="23"/>
      <c r="CF547" s="23"/>
    </row>
    <row r="548" spans="22:84" x14ac:dyDescent="0.35">
      <c r="V548" s="22"/>
      <c r="W548" s="22"/>
      <c r="X548" s="23"/>
      <c r="Y548" s="23"/>
      <c r="Z548" s="23"/>
      <c r="AA548" s="23"/>
      <c r="AB548" s="23"/>
      <c r="AC548" s="23"/>
      <c r="AD548" s="23"/>
      <c r="AE548" s="23"/>
      <c r="AF548" s="23"/>
      <c r="AG548" s="23"/>
      <c r="AH548" s="23"/>
      <c r="AI548" s="23"/>
      <c r="AJ548" s="23"/>
      <c r="AK548" s="23"/>
      <c r="AL548" s="23"/>
      <c r="AM548" s="23"/>
      <c r="AN548" s="23"/>
      <c r="AO548" s="23"/>
      <c r="AP548" s="23"/>
      <c r="AQ548" s="23"/>
      <c r="AR548" s="23"/>
      <c r="AS548" s="23"/>
      <c r="AT548" s="23"/>
      <c r="AU548" s="23"/>
      <c r="AV548" s="23"/>
      <c r="AW548" s="23"/>
      <c r="AX548" s="23"/>
      <c r="AY548" s="23"/>
      <c r="AZ548" s="23"/>
      <c r="BA548" s="23"/>
      <c r="BB548" s="23"/>
      <c r="BC548" s="23"/>
      <c r="BD548" s="23"/>
      <c r="BE548" s="23"/>
      <c r="BF548" s="23"/>
      <c r="BG548" s="23"/>
      <c r="BH548" s="23"/>
      <c r="BI548" s="23"/>
      <c r="BJ548" s="23"/>
      <c r="BK548" s="23"/>
      <c r="BL548" s="23"/>
      <c r="BM548" s="23"/>
      <c r="BN548" s="23"/>
      <c r="BO548" s="23"/>
      <c r="BP548" s="23"/>
      <c r="BQ548" s="23"/>
      <c r="BR548" s="23"/>
      <c r="BS548" s="23"/>
      <c r="BT548" s="23"/>
      <c r="BU548" s="23"/>
      <c r="BV548" s="23"/>
      <c r="BW548" s="23"/>
      <c r="BX548" s="23"/>
      <c r="BY548" s="23"/>
      <c r="BZ548" s="23"/>
      <c r="CA548" s="23"/>
      <c r="CB548" s="23"/>
      <c r="CC548" s="23"/>
      <c r="CD548" s="23"/>
      <c r="CE548" s="23"/>
      <c r="CF548" s="23"/>
    </row>
    <row r="549" spans="22:84" x14ac:dyDescent="0.35">
      <c r="V549" s="22"/>
      <c r="W549" s="22"/>
      <c r="X549" s="23"/>
      <c r="Y549" s="23"/>
      <c r="Z549" s="23"/>
      <c r="AA549" s="23"/>
      <c r="AB549" s="23"/>
      <c r="AC549" s="23"/>
      <c r="AD549" s="23"/>
      <c r="AE549" s="23"/>
      <c r="AF549" s="23"/>
      <c r="AG549" s="23"/>
      <c r="AH549" s="23"/>
      <c r="AI549" s="23"/>
      <c r="AJ549" s="23"/>
      <c r="AK549" s="23"/>
      <c r="AL549" s="23"/>
      <c r="AM549" s="23"/>
      <c r="AN549" s="23"/>
      <c r="AO549" s="23"/>
      <c r="AP549" s="23"/>
      <c r="AQ549" s="23"/>
      <c r="AR549" s="23"/>
      <c r="AS549" s="23"/>
      <c r="AT549" s="23"/>
      <c r="AU549" s="23"/>
      <c r="AV549" s="23"/>
      <c r="AW549" s="23"/>
      <c r="AX549" s="23"/>
      <c r="AY549" s="23"/>
      <c r="AZ549" s="23"/>
      <c r="BA549" s="23"/>
      <c r="BB549" s="23"/>
      <c r="BC549" s="23"/>
      <c r="BD549" s="23"/>
      <c r="BE549" s="23"/>
      <c r="BF549" s="23"/>
      <c r="BG549" s="23"/>
      <c r="BH549" s="23"/>
      <c r="BI549" s="23"/>
      <c r="BJ549" s="23"/>
      <c r="BK549" s="23"/>
      <c r="BL549" s="23"/>
      <c r="BM549" s="23"/>
      <c r="BN549" s="23"/>
      <c r="BO549" s="23"/>
      <c r="BP549" s="23"/>
      <c r="BQ549" s="23"/>
      <c r="BR549" s="23"/>
      <c r="BS549" s="23"/>
      <c r="BT549" s="23"/>
      <c r="BU549" s="23"/>
      <c r="BV549" s="23"/>
      <c r="BW549" s="23"/>
      <c r="BX549" s="23"/>
      <c r="BY549" s="23"/>
      <c r="BZ549" s="23"/>
      <c r="CA549" s="23"/>
      <c r="CB549" s="23"/>
      <c r="CC549" s="23"/>
      <c r="CD549" s="23"/>
      <c r="CE549" s="23"/>
      <c r="CF549" s="23"/>
    </row>
    <row r="550" spans="22:84" x14ac:dyDescent="0.35">
      <c r="V550" s="22"/>
      <c r="W550" s="22"/>
      <c r="X550" s="23"/>
      <c r="Y550" s="23"/>
      <c r="Z550" s="23"/>
      <c r="AA550" s="23"/>
      <c r="AB550" s="23"/>
      <c r="AC550" s="23"/>
      <c r="AD550" s="23"/>
      <c r="AE550" s="23"/>
      <c r="AF550" s="23"/>
      <c r="AG550" s="23"/>
      <c r="AH550" s="23"/>
      <c r="AI550" s="23"/>
      <c r="AJ550" s="23"/>
      <c r="AK550" s="23"/>
      <c r="AL550" s="23"/>
      <c r="AM550" s="23"/>
      <c r="AN550" s="23"/>
      <c r="AO550" s="23"/>
      <c r="AP550" s="23"/>
      <c r="AQ550" s="23"/>
      <c r="AR550" s="23"/>
      <c r="AS550" s="23"/>
      <c r="AT550" s="23"/>
      <c r="AU550" s="23"/>
      <c r="AV550" s="23"/>
      <c r="AW550" s="23"/>
      <c r="AX550" s="23"/>
      <c r="AY550" s="23"/>
      <c r="AZ550" s="23"/>
      <c r="BA550" s="23"/>
      <c r="BB550" s="23"/>
      <c r="BC550" s="23"/>
      <c r="BD550" s="23"/>
      <c r="BE550" s="23"/>
      <c r="BF550" s="23"/>
      <c r="BG550" s="23"/>
      <c r="BH550" s="23"/>
      <c r="BI550" s="23"/>
      <c r="BJ550" s="23"/>
      <c r="BK550" s="23"/>
      <c r="BL550" s="23"/>
      <c r="BM550" s="23"/>
      <c r="BN550" s="23"/>
      <c r="BO550" s="23"/>
      <c r="BP550" s="23"/>
      <c r="BQ550" s="23"/>
      <c r="BR550" s="23"/>
      <c r="BS550" s="23"/>
      <c r="BT550" s="23"/>
      <c r="BU550" s="23"/>
      <c r="BV550" s="23"/>
      <c r="BW550" s="23"/>
      <c r="BX550" s="23"/>
      <c r="BY550" s="23"/>
      <c r="BZ550" s="23"/>
      <c r="CA550" s="23"/>
      <c r="CB550" s="23"/>
      <c r="CC550" s="23"/>
      <c r="CD550" s="23"/>
      <c r="CE550" s="23"/>
      <c r="CF550" s="23"/>
    </row>
    <row r="551" spans="22:84" x14ac:dyDescent="0.35">
      <c r="V551" s="22"/>
      <c r="W551" s="22"/>
      <c r="X551" s="23"/>
      <c r="Y551" s="23"/>
      <c r="Z551" s="23"/>
      <c r="AA551" s="23"/>
      <c r="AB551" s="23"/>
      <c r="AC551" s="23"/>
      <c r="AD551" s="23"/>
      <c r="AE551" s="23"/>
      <c r="AF551" s="23"/>
      <c r="AG551" s="23"/>
      <c r="AH551" s="23"/>
      <c r="AI551" s="23"/>
      <c r="AJ551" s="23"/>
      <c r="AK551" s="23"/>
      <c r="AL551" s="23"/>
      <c r="AM551" s="23"/>
      <c r="AN551" s="23"/>
      <c r="AO551" s="23"/>
      <c r="AP551" s="23"/>
      <c r="AQ551" s="23"/>
      <c r="AR551" s="23"/>
      <c r="AS551" s="23"/>
      <c r="AT551" s="23"/>
      <c r="AU551" s="23"/>
      <c r="AV551" s="23"/>
      <c r="AW551" s="23"/>
      <c r="AX551" s="23"/>
      <c r="AY551" s="23"/>
      <c r="AZ551" s="23"/>
      <c r="BA551" s="23"/>
      <c r="BB551" s="23"/>
      <c r="BC551" s="23"/>
      <c r="BD551" s="23"/>
      <c r="BE551" s="23"/>
      <c r="BF551" s="23"/>
      <c r="BG551" s="23"/>
      <c r="BH551" s="23"/>
      <c r="BI551" s="23"/>
      <c r="BJ551" s="23"/>
      <c r="BK551" s="23"/>
      <c r="BL551" s="23"/>
      <c r="BM551" s="23"/>
      <c r="BN551" s="23"/>
      <c r="BO551" s="23"/>
      <c r="BP551" s="23"/>
      <c r="BQ551" s="23"/>
      <c r="BR551" s="23"/>
      <c r="BS551" s="23"/>
      <c r="BT551" s="23"/>
      <c r="BU551" s="23"/>
      <c r="BV551" s="23"/>
      <c r="BW551" s="23"/>
      <c r="BX551" s="23"/>
      <c r="BY551" s="23"/>
      <c r="BZ551" s="23"/>
      <c r="CA551" s="23"/>
      <c r="CB551" s="23"/>
      <c r="CC551" s="23"/>
      <c r="CD551" s="23"/>
      <c r="CE551" s="23"/>
      <c r="CF551" s="23"/>
    </row>
    <row r="552" spans="22:84" x14ac:dyDescent="0.35">
      <c r="V552" s="22"/>
      <c r="W552" s="22"/>
      <c r="X552" s="23"/>
      <c r="Y552" s="23"/>
      <c r="Z552" s="23"/>
      <c r="AA552" s="23"/>
      <c r="AB552" s="23"/>
      <c r="AC552" s="23"/>
      <c r="AD552" s="23"/>
      <c r="AE552" s="23"/>
      <c r="AF552" s="23"/>
      <c r="AG552" s="23"/>
      <c r="AH552" s="23"/>
      <c r="AI552" s="23"/>
      <c r="AJ552" s="23"/>
      <c r="AK552" s="23"/>
      <c r="AL552" s="23"/>
      <c r="AM552" s="23"/>
      <c r="AN552" s="23"/>
      <c r="AO552" s="23"/>
      <c r="AP552" s="23"/>
      <c r="AQ552" s="23"/>
      <c r="AR552" s="23"/>
      <c r="AS552" s="23"/>
      <c r="AT552" s="23"/>
      <c r="AU552" s="23"/>
      <c r="AV552" s="23"/>
      <c r="AW552" s="23"/>
      <c r="AX552" s="23"/>
      <c r="AY552" s="23"/>
      <c r="AZ552" s="23"/>
      <c r="BA552" s="23"/>
      <c r="BB552" s="23"/>
      <c r="BC552" s="23"/>
      <c r="BD552" s="23"/>
      <c r="BE552" s="23"/>
      <c r="BF552" s="23"/>
      <c r="BG552" s="23"/>
      <c r="BH552" s="23"/>
      <c r="BI552" s="23"/>
      <c r="BJ552" s="23"/>
      <c r="BK552" s="23"/>
      <c r="BL552" s="23"/>
      <c r="BM552" s="23"/>
      <c r="BN552" s="23"/>
      <c r="BO552" s="23"/>
      <c r="BP552" s="23"/>
      <c r="BQ552" s="23"/>
      <c r="BR552" s="23"/>
      <c r="BS552" s="23"/>
      <c r="BT552" s="23"/>
      <c r="BU552" s="23"/>
      <c r="BV552" s="23"/>
      <c r="BW552" s="23"/>
      <c r="BX552" s="23"/>
      <c r="BY552" s="23"/>
      <c r="BZ552" s="23"/>
      <c r="CA552" s="23"/>
      <c r="CB552" s="23"/>
      <c r="CC552" s="23"/>
      <c r="CD552" s="23"/>
      <c r="CE552" s="23"/>
      <c r="CF552" s="23"/>
    </row>
    <row r="553" spans="22:84" x14ac:dyDescent="0.35">
      <c r="V553" s="22"/>
      <c r="W553" s="22"/>
      <c r="X553" s="23"/>
      <c r="Y553" s="23"/>
      <c r="Z553" s="23"/>
      <c r="AA553" s="23"/>
      <c r="AB553" s="23"/>
      <c r="AC553" s="23"/>
      <c r="AD553" s="23"/>
      <c r="AE553" s="23"/>
      <c r="AF553" s="23"/>
      <c r="AG553" s="23"/>
      <c r="AH553" s="23"/>
      <c r="AI553" s="23"/>
      <c r="AJ553" s="23"/>
      <c r="AK553" s="23"/>
      <c r="AL553" s="23"/>
      <c r="AM553" s="23"/>
      <c r="AN553" s="23"/>
      <c r="AO553" s="23"/>
      <c r="AP553" s="23"/>
      <c r="AQ553" s="23"/>
      <c r="AR553" s="23"/>
      <c r="AS553" s="23"/>
      <c r="AT553" s="23"/>
      <c r="AU553" s="23"/>
      <c r="AV553" s="23"/>
      <c r="AW553" s="23"/>
      <c r="AX553" s="23"/>
      <c r="AY553" s="23"/>
      <c r="AZ553" s="23"/>
      <c r="BA553" s="23"/>
      <c r="BB553" s="23"/>
      <c r="BC553" s="23"/>
      <c r="BD553" s="23"/>
      <c r="BE553" s="23"/>
      <c r="BF553" s="23"/>
      <c r="BG553" s="23"/>
      <c r="BH553" s="23"/>
      <c r="BI553" s="23"/>
      <c r="BJ553" s="23"/>
      <c r="BK553" s="23"/>
      <c r="BL553" s="23"/>
      <c r="BM553" s="23"/>
      <c r="BN553" s="23"/>
      <c r="BO553" s="23"/>
      <c r="BP553" s="23"/>
      <c r="BQ553" s="23"/>
      <c r="BR553" s="23"/>
      <c r="BS553" s="23"/>
      <c r="BT553" s="23"/>
      <c r="BU553" s="23"/>
      <c r="BV553" s="23"/>
      <c r="BW553" s="23"/>
      <c r="BX553" s="23"/>
      <c r="BY553" s="23"/>
      <c r="BZ553" s="23"/>
      <c r="CA553" s="23"/>
      <c r="CB553" s="23"/>
      <c r="CC553" s="23"/>
      <c r="CD553" s="23"/>
      <c r="CE553" s="23"/>
      <c r="CF553" s="23"/>
    </row>
    <row r="554" spans="22:84" x14ac:dyDescent="0.35">
      <c r="V554" s="22"/>
      <c r="W554" s="22"/>
      <c r="X554" s="23"/>
      <c r="Y554" s="23"/>
      <c r="Z554" s="23"/>
      <c r="AA554" s="23"/>
      <c r="AB554" s="23"/>
      <c r="AC554" s="23"/>
      <c r="AD554" s="23"/>
      <c r="AE554" s="23"/>
      <c r="AF554" s="23"/>
      <c r="AG554" s="23"/>
      <c r="AH554" s="23"/>
      <c r="AI554" s="23"/>
      <c r="AJ554" s="23"/>
      <c r="AK554" s="23"/>
      <c r="AL554" s="23"/>
      <c r="AM554" s="23"/>
      <c r="AN554" s="23"/>
      <c r="AO554" s="23"/>
      <c r="AP554" s="23"/>
      <c r="AQ554" s="23"/>
      <c r="AR554" s="23"/>
      <c r="AS554" s="23"/>
      <c r="AT554" s="23"/>
      <c r="AU554" s="23"/>
      <c r="AV554" s="23"/>
      <c r="AW554" s="23"/>
      <c r="AX554" s="23"/>
      <c r="AY554" s="23"/>
      <c r="AZ554" s="23"/>
      <c r="BA554" s="23"/>
      <c r="BB554" s="23"/>
      <c r="BC554" s="23"/>
      <c r="BD554" s="23"/>
      <c r="BE554" s="23"/>
      <c r="BF554" s="23"/>
      <c r="BG554" s="23"/>
      <c r="BH554" s="23"/>
      <c r="BI554" s="23"/>
      <c r="BJ554" s="23"/>
      <c r="BK554" s="23"/>
      <c r="BL554" s="23"/>
      <c r="BM554" s="23"/>
      <c r="BN554" s="23"/>
      <c r="BO554" s="23"/>
      <c r="BP554" s="23"/>
      <c r="BQ554" s="23"/>
      <c r="BR554" s="23"/>
      <c r="BS554" s="23"/>
      <c r="BT554" s="23"/>
      <c r="BU554" s="23"/>
      <c r="BV554" s="23"/>
      <c r="BW554" s="23"/>
      <c r="BX554" s="23"/>
      <c r="BY554" s="23"/>
      <c r="BZ554" s="23"/>
      <c r="CA554" s="23"/>
      <c r="CB554" s="23"/>
      <c r="CC554" s="23"/>
      <c r="CD554" s="23"/>
      <c r="CE554" s="23"/>
      <c r="CF554" s="23"/>
    </row>
    <row r="555" spans="22:84" x14ac:dyDescent="0.35">
      <c r="V555" s="22"/>
      <c r="W555" s="22"/>
      <c r="X555" s="23"/>
      <c r="Y555" s="23"/>
      <c r="Z555" s="23"/>
      <c r="AA555" s="23"/>
      <c r="AB555" s="23"/>
      <c r="AC555" s="23"/>
      <c r="AD555" s="23"/>
      <c r="AE555" s="23"/>
      <c r="AF555" s="23"/>
      <c r="AG555" s="23"/>
      <c r="AH555" s="23"/>
      <c r="AI555" s="23"/>
      <c r="AJ555" s="23"/>
      <c r="AK555" s="23"/>
      <c r="AL555" s="23"/>
      <c r="AM555" s="23"/>
      <c r="AN555" s="23"/>
      <c r="AO555" s="23"/>
      <c r="AP555" s="23"/>
      <c r="AQ555" s="23"/>
      <c r="AR555" s="23"/>
      <c r="AS555" s="23"/>
      <c r="AT555" s="23"/>
      <c r="AU555" s="23"/>
      <c r="AV555" s="23"/>
      <c r="AW555" s="23"/>
      <c r="AX555" s="23"/>
      <c r="AY555" s="23"/>
      <c r="AZ555" s="23"/>
      <c r="BA555" s="23"/>
      <c r="BB555" s="23"/>
      <c r="BC555" s="23"/>
      <c r="BD555" s="23"/>
      <c r="BE555" s="23"/>
      <c r="BF555" s="23"/>
      <c r="BG555" s="23"/>
      <c r="BH555" s="23"/>
      <c r="BI555" s="23"/>
      <c r="BJ555" s="23"/>
      <c r="BK555" s="23"/>
      <c r="BL555" s="23"/>
      <c r="BM555" s="23"/>
      <c r="BN555" s="23"/>
      <c r="BO555" s="23"/>
      <c r="BP555" s="23"/>
      <c r="BQ555" s="23"/>
      <c r="BR555" s="23"/>
      <c r="BS555" s="23"/>
      <c r="BT555" s="23"/>
      <c r="BU555" s="23"/>
      <c r="BV555" s="23"/>
      <c r="BW555" s="23"/>
      <c r="BX555" s="23"/>
      <c r="BY555" s="23"/>
      <c r="BZ555" s="23"/>
      <c r="CA555" s="23"/>
      <c r="CB555" s="23"/>
      <c r="CC555" s="23"/>
      <c r="CD555" s="23"/>
      <c r="CE555" s="23"/>
      <c r="CF555" s="23"/>
    </row>
    <row r="556" spans="22:84" x14ac:dyDescent="0.35">
      <c r="V556" s="22"/>
      <c r="W556" s="22"/>
      <c r="X556" s="23"/>
      <c r="Y556" s="23"/>
      <c r="Z556" s="23"/>
      <c r="AA556" s="23"/>
      <c r="AB556" s="23"/>
      <c r="AC556" s="23"/>
      <c r="AD556" s="23"/>
      <c r="AE556" s="23"/>
      <c r="AF556" s="23"/>
      <c r="AG556" s="23"/>
      <c r="AH556" s="23"/>
      <c r="AI556" s="23"/>
      <c r="AJ556" s="23"/>
      <c r="AK556" s="23"/>
      <c r="AL556" s="23"/>
      <c r="AM556" s="23"/>
      <c r="AN556" s="23"/>
      <c r="AO556" s="23"/>
      <c r="AP556" s="23"/>
      <c r="AQ556" s="23"/>
      <c r="AR556" s="23"/>
      <c r="AS556" s="23"/>
      <c r="AT556" s="23"/>
      <c r="AU556" s="23"/>
      <c r="AV556" s="23"/>
      <c r="AW556" s="23"/>
      <c r="AX556" s="23"/>
      <c r="AY556" s="23"/>
      <c r="AZ556" s="23"/>
      <c r="BA556" s="23"/>
      <c r="BB556" s="23"/>
      <c r="BC556" s="23"/>
      <c r="BD556" s="23"/>
      <c r="BE556" s="23"/>
      <c r="BF556" s="23"/>
      <c r="BG556" s="23"/>
      <c r="BH556" s="23"/>
      <c r="BI556" s="23"/>
      <c r="BJ556" s="23"/>
      <c r="BK556" s="23"/>
      <c r="BL556" s="23"/>
      <c r="BM556" s="23"/>
      <c r="BN556" s="23"/>
      <c r="BO556" s="23"/>
      <c r="BP556" s="23"/>
      <c r="BQ556" s="23"/>
      <c r="BR556" s="23"/>
      <c r="BS556" s="23"/>
      <c r="BT556" s="23"/>
      <c r="BU556" s="23"/>
      <c r="BV556" s="23"/>
      <c r="BW556" s="23"/>
      <c r="BX556" s="23"/>
      <c r="BY556" s="23"/>
      <c r="BZ556" s="23"/>
      <c r="CA556" s="23"/>
      <c r="CB556" s="23"/>
      <c r="CC556" s="23"/>
      <c r="CD556" s="23"/>
      <c r="CE556" s="23"/>
      <c r="CF556" s="23"/>
    </row>
    <row r="557" spans="22:84" x14ac:dyDescent="0.35">
      <c r="V557" s="22"/>
      <c r="W557" s="22"/>
      <c r="X557" s="23"/>
      <c r="Y557" s="23"/>
      <c r="Z557" s="23"/>
      <c r="AA557" s="23"/>
      <c r="AB557" s="23"/>
      <c r="AC557" s="23"/>
      <c r="AD557" s="23"/>
      <c r="AE557" s="23"/>
      <c r="AF557" s="23"/>
      <c r="AG557" s="23"/>
      <c r="AH557" s="23"/>
      <c r="AI557" s="23"/>
      <c r="AJ557" s="23"/>
      <c r="AK557" s="23"/>
      <c r="AL557" s="23"/>
      <c r="AM557" s="23"/>
      <c r="AN557" s="23"/>
      <c r="AO557" s="23"/>
      <c r="AP557" s="23"/>
      <c r="AQ557" s="23"/>
      <c r="AR557" s="23"/>
      <c r="AS557" s="23"/>
      <c r="AT557" s="23"/>
      <c r="AU557" s="23"/>
      <c r="AV557" s="23"/>
      <c r="AW557" s="23"/>
      <c r="AX557" s="23"/>
      <c r="AY557" s="23"/>
      <c r="AZ557" s="23"/>
      <c r="BA557" s="23"/>
      <c r="BB557" s="23"/>
      <c r="BC557" s="23"/>
      <c r="BD557" s="23"/>
      <c r="BE557" s="23"/>
      <c r="BF557" s="23"/>
      <c r="BG557" s="23"/>
      <c r="BH557" s="23"/>
      <c r="BI557" s="23"/>
      <c r="BJ557" s="23"/>
      <c r="BK557" s="23"/>
      <c r="BL557" s="23"/>
      <c r="BM557" s="23"/>
      <c r="BN557" s="23"/>
      <c r="BO557" s="23"/>
      <c r="BP557" s="23"/>
      <c r="BQ557" s="23"/>
      <c r="BR557" s="23"/>
      <c r="BS557" s="23"/>
      <c r="BT557" s="23"/>
      <c r="BU557" s="23"/>
      <c r="BV557" s="23"/>
      <c r="BW557" s="23"/>
      <c r="BX557" s="23"/>
      <c r="BY557" s="23"/>
      <c r="BZ557" s="23"/>
      <c r="CA557" s="23"/>
      <c r="CB557" s="23"/>
      <c r="CC557" s="23"/>
      <c r="CD557" s="23"/>
      <c r="CE557" s="23"/>
      <c r="CF557" s="23"/>
    </row>
    <row r="558" spans="22:84" x14ac:dyDescent="0.35">
      <c r="V558" s="22"/>
      <c r="W558" s="22"/>
      <c r="X558" s="23"/>
      <c r="Y558" s="23"/>
      <c r="Z558" s="23"/>
      <c r="AA558" s="23"/>
      <c r="AB558" s="23"/>
      <c r="AC558" s="23"/>
      <c r="AD558" s="23"/>
      <c r="AE558" s="23"/>
      <c r="AF558" s="23"/>
      <c r="AG558" s="23"/>
      <c r="AH558" s="23"/>
      <c r="AI558" s="23"/>
      <c r="AJ558" s="23"/>
      <c r="AK558" s="23"/>
      <c r="AL558" s="23"/>
      <c r="AM558" s="23"/>
      <c r="AN558" s="23"/>
      <c r="AO558" s="23"/>
      <c r="AP558" s="23"/>
      <c r="AQ558" s="23"/>
      <c r="AR558" s="23"/>
      <c r="AS558" s="23"/>
      <c r="AT558" s="23"/>
      <c r="AU558" s="23"/>
      <c r="AV558" s="23"/>
      <c r="AW558" s="23"/>
      <c r="AX558" s="23"/>
      <c r="AY558" s="23"/>
      <c r="AZ558" s="23"/>
      <c r="BA558" s="23"/>
      <c r="BB558" s="23"/>
      <c r="BC558" s="23"/>
      <c r="BD558" s="23"/>
      <c r="BE558" s="23"/>
      <c r="BF558" s="23"/>
      <c r="BG558" s="23"/>
      <c r="BH558" s="23"/>
      <c r="BI558" s="23"/>
      <c r="BJ558" s="23"/>
      <c r="BK558" s="23"/>
      <c r="BL558" s="23"/>
      <c r="BM558" s="23"/>
      <c r="BN558" s="23"/>
      <c r="BO558" s="23"/>
      <c r="BP558" s="23"/>
      <c r="BQ558" s="23"/>
      <c r="BR558" s="23"/>
      <c r="BS558" s="23"/>
      <c r="BT558" s="23"/>
      <c r="BU558" s="23"/>
      <c r="BV558" s="23"/>
      <c r="BW558" s="23"/>
      <c r="BX558" s="23"/>
      <c r="BY558" s="23"/>
      <c r="BZ558" s="23"/>
      <c r="CA558" s="23"/>
      <c r="CB558" s="23"/>
      <c r="CC558" s="23"/>
      <c r="CD558" s="23"/>
      <c r="CE558" s="23"/>
      <c r="CF558" s="23"/>
    </row>
    <row r="559" spans="22:84" x14ac:dyDescent="0.35">
      <c r="V559" s="22"/>
      <c r="W559" s="22"/>
      <c r="X559" s="23"/>
      <c r="Y559" s="23"/>
      <c r="Z559" s="23"/>
      <c r="AA559" s="23"/>
      <c r="AB559" s="23"/>
      <c r="AC559" s="23"/>
      <c r="AD559" s="23"/>
      <c r="AE559" s="23"/>
      <c r="AF559" s="23"/>
      <c r="AG559" s="23"/>
      <c r="AH559" s="23"/>
      <c r="AI559" s="23"/>
      <c r="AJ559" s="23"/>
      <c r="AK559" s="23"/>
      <c r="AL559" s="23"/>
      <c r="AM559" s="23"/>
      <c r="AN559" s="23"/>
      <c r="AO559" s="23"/>
      <c r="AP559" s="23"/>
      <c r="AQ559" s="23"/>
      <c r="AR559" s="23"/>
      <c r="AS559" s="23"/>
      <c r="AT559" s="23"/>
      <c r="AU559" s="23"/>
      <c r="AV559" s="23"/>
      <c r="AW559" s="23"/>
      <c r="AX559" s="23"/>
      <c r="AY559" s="23"/>
      <c r="AZ559" s="23"/>
      <c r="BA559" s="23"/>
      <c r="BB559" s="23"/>
      <c r="BC559" s="23"/>
      <c r="BD559" s="23"/>
      <c r="BE559" s="23"/>
      <c r="BF559" s="23"/>
      <c r="BG559" s="23"/>
      <c r="BH559" s="23"/>
      <c r="BI559" s="23"/>
      <c r="BJ559" s="23"/>
      <c r="BK559" s="23"/>
      <c r="BL559" s="23"/>
      <c r="BM559" s="23"/>
      <c r="BN559" s="23"/>
      <c r="BO559" s="23"/>
      <c r="BP559" s="23"/>
      <c r="BQ559" s="23"/>
      <c r="BR559" s="23"/>
      <c r="BS559" s="23"/>
      <c r="BT559" s="23"/>
      <c r="BU559" s="23"/>
      <c r="BV559" s="23"/>
      <c r="BW559" s="23"/>
      <c r="BX559" s="23"/>
      <c r="BY559" s="23"/>
      <c r="BZ559" s="23"/>
      <c r="CA559" s="23"/>
      <c r="CB559" s="23"/>
      <c r="CC559" s="23"/>
      <c r="CD559" s="23"/>
      <c r="CE559" s="23"/>
      <c r="CF559" s="23"/>
    </row>
    <row r="560" spans="22:84" x14ac:dyDescent="0.35">
      <c r="V560" s="22"/>
      <c r="W560" s="22"/>
      <c r="X560" s="23"/>
      <c r="Y560" s="23"/>
      <c r="Z560" s="23"/>
      <c r="AA560" s="23"/>
      <c r="AB560" s="23"/>
      <c r="AC560" s="23"/>
      <c r="AD560" s="23"/>
      <c r="AE560" s="23"/>
      <c r="AF560" s="23"/>
      <c r="AG560" s="23"/>
      <c r="AH560" s="23"/>
      <c r="AI560" s="23"/>
      <c r="AJ560" s="23"/>
      <c r="AK560" s="23"/>
      <c r="AL560" s="23"/>
      <c r="AM560" s="23"/>
      <c r="AN560" s="23"/>
      <c r="AO560" s="23"/>
      <c r="AP560" s="23"/>
      <c r="AQ560" s="23"/>
      <c r="AR560" s="23"/>
      <c r="AS560" s="23"/>
      <c r="AT560" s="23"/>
      <c r="AU560" s="23"/>
      <c r="AV560" s="23"/>
      <c r="AW560" s="23"/>
      <c r="AX560" s="23"/>
      <c r="AY560" s="23"/>
      <c r="AZ560" s="23"/>
      <c r="BA560" s="23"/>
      <c r="BB560" s="23"/>
      <c r="BC560" s="23"/>
      <c r="BD560" s="23"/>
      <c r="BE560" s="23"/>
      <c r="BF560" s="23"/>
      <c r="BG560" s="23"/>
      <c r="BH560" s="23"/>
      <c r="BI560" s="23"/>
      <c r="BJ560" s="23"/>
      <c r="BK560" s="23"/>
      <c r="BL560" s="23"/>
      <c r="BM560" s="23"/>
      <c r="BN560" s="23"/>
      <c r="BO560" s="23"/>
      <c r="BP560" s="23"/>
      <c r="BQ560" s="23"/>
      <c r="BR560" s="23"/>
      <c r="BS560" s="23"/>
      <c r="BT560" s="23"/>
      <c r="BU560" s="23"/>
      <c r="BV560" s="23"/>
      <c r="BW560" s="23"/>
      <c r="BX560" s="23"/>
      <c r="BY560" s="23"/>
      <c r="BZ560" s="23"/>
      <c r="CA560" s="23"/>
      <c r="CB560" s="23"/>
      <c r="CC560" s="23"/>
      <c r="CD560" s="23"/>
      <c r="CE560" s="23"/>
      <c r="CF560" s="23"/>
    </row>
    <row r="561" spans="22:84" x14ac:dyDescent="0.35">
      <c r="V561" s="22"/>
      <c r="W561" s="22"/>
      <c r="X561" s="23"/>
      <c r="Y561" s="23"/>
      <c r="Z561" s="23"/>
      <c r="AA561" s="23"/>
      <c r="AB561" s="23"/>
      <c r="AC561" s="23"/>
      <c r="AD561" s="23"/>
      <c r="AE561" s="23"/>
      <c r="AF561" s="23"/>
      <c r="AG561" s="23"/>
      <c r="AH561" s="23"/>
      <c r="AI561" s="23"/>
      <c r="AJ561" s="23"/>
      <c r="AK561" s="23"/>
      <c r="AL561" s="23"/>
      <c r="AM561" s="23"/>
      <c r="AN561" s="23"/>
      <c r="AO561" s="23"/>
      <c r="AP561" s="23"/>
      <c r="AQ561" s="23"/>
      <c r="AR561" s="23"/>
      <c r="AS561" s="23"/>
      <c r="AT561" s="23"/>
      <c r="AU561" s="23"/>
      <c r="AV561" s="23"/>
      <c r="AW561" s="23"/>
      <c r="AX561" s="23"/>
      <c r="AY561" s="23"/>
      <c r="AZ561" s="23"/>
      <c r="BA561" s="23"/>
      <c r="BB561" s="23"/>
      <c r="BC561" s="23"/>
      <c r="BD561" s="23"/>
      <c r="BE561" s="23"/>
      <c r="BF561" s="23"/>
      <c r="BG561" s="23"/>
      <c r="BH561" s="23"/>
      <c r="BI561" s="23"/>
      <c r="BJ561" s="23"/>
      <c r="BK561" s="23"/>
      <c r="BL561" s="23"/>
      <c r="BM561" s="23"/>
      <c r="BN561" s="23"/>
      <c r="BO561" s="23"/>
      <c r="BP561" s="23"/>
      <c r="BQ561" s="23"/>
      <c r="BR561" s="23"/>
      <c r="BS561" s="23"/>
      <c r="BT561" s="23"/>
      <c r="BU561" s="23"/>
      <c r="BV561" s="23"/>
      <c r="BW561" s="23"/>
      <c r="BX561" s="23"/>
      <c r="BY561" s="23"/>
      <c r="BZ561" s="23"/>
      <c r="CA561" s="23"/>
      <c r="CB561" s="23"/>
      <c r="CC561" s="23"/>
      <c r="CD561" s="23"/>
      <c r="CE561" s="23"/>
      <c r="CF561" s="23"/>
    </row>
    <row r="562" spans="22:84" x14ac:dyDescent="0.35">
      <c r="V562" s="22"/>
      <c r="W562" s="22"/>
      <c r="X562" s="23"/>
      <c r="Y562" s="23"/>
      <c r="Z562" s="23"/>
      <c r="AA562" s="23"/>
      <c r="AB562" s="23"/>
      <c r="AC562" s="23"/>
      <c r="AD562" s="23"/>
      <c r="AE562" s="23"/>
      <c r="AF562" s="23"/>
      <c r="AG562" s="23"/>
      <c r="AH562" s="23"/>
      <c r="AI562" s="23"/>
      <c r="AJ562" s="23"/>
      <c r="AK562" s="23"/>
      <c r="AL562" s="23"/>
      <c r="AM562" s="23"/>
      <c r="AN562" s="23"/>
      <c r="AO562" s="23"/>
      <c r="AP562" s="23"/>
      <c r="AQ562" s="23"/>
      <c r="AR562" s="23"/>
      <c r="AS562" s="23"/>
      <c r="AT562" s="23"/>
      <c r="AU562" s="23"/>
      <c r="AV562" s="23"/>
      <c r="AW562" s="23"/>
      <c r="AX562" s="23"/>
      <c r="AY562" s="23"/>
      <c r="AZ562" s="23"/>
      <c r="BA562" s="23"/>
      <c r="BB562" s="23"/>
      <c r="BC562" s="23"/>
      <c r="BD562" s="23"/>
      <c r="BE562" s="23"/>
      <c r="BF562" s="23"/>
      <c r="BG562" s="23"/>
      <c r="BH562" s="23"/>
      <c r="BI562" s="23"/>
      <c r="BJ562" s="23"/>
      <c r="BK562" s="23"/>
      <c r="BL562" s="23"/>
      <c r="BM562" s="23"/>
      <c r="BN562" s="23"/>
      <c r="BO562" s="23"/>
      <c r="BP562" s="23"/>
      <c r="BQ562" s="23"/>
      <c r="BR562" s="23"/>
      <c r="BS562" s="23"/>
      <c r="BT562" s="23"/>
      <c r="BU562" s="23"/>
      <c r="BV562" s="23"/>
      <c r="BW562" s="23"/>
      <c r="BX562" s="23"/>
      <c r="BY562" s="23"/>
      <c r="BZ562" s="23"/>
      <c r="CA562" s="23"/>
      <c r="CB562" s="23"/>
      <c r="CC562" s="23"/>
      <c r="CD562" s="23"/>
      <c r="CE562" s="23"/>
      <c r="CF562" s="23"/>
    </row>
    <row r="563" spans="22:84" x14ac:dyDescent="0.35">
      <c r="V563" s="22"/>
      <c r="W563" s="22"/>
      <c r="X563" s="23"/>
      <c r="Y563" s="23"/>
      <c r="Z563" s="23"/>
      <c r="AA563" s="23"/>
      <c r="AB563" s="23"/>
      <c r="AC563" s="23"/>
      <c r="AD563" s="23"/>
      <c r="AE563" s="23"/>
      <c r="AF563" s="23"/>
      <c r="AG563" s="23"/>
      <c r="AH563" s="23"/>
      <c r="AI563" s="23"/>
      <c r="AJ563" s="23"/>
      <c r="AK563" s="23"/>
      <c r="AL563" s="23"/>
      <c r="AM563" s="23"/>
      <c r="AN563" s="23"/>
      <c r="AO563" s="23"/>
      <c r="AP563" s="23"/>
      <c r="AQ563" s="23"/>
      <c r="AR563" s="23"/>
      <c r="AS563" s="23"/>
      <c r="AT563" s="23"/>
      <c r="AU563" s="23"/>
      <c r="AV563" s="23"/>
      <c r="AW563" s="23"/>
      <c r="AX563" s="23"/>
      <c r="AY563" s="23"/>
      <c r="AZ563" s="23"/>
      <c r="BA563" s="23"/>
      <c r="BB563" s="23"/>
      <c r="BC563" s="23"/>
      <c r="BD563" s="23"/>
      <c r="BE563" s="23"/>
      <c r="BF563" s="23"/>
      <c r="BG563" s="23"/>
      <c r="BH563" s="23"/>
      <c r="BI563" s="23"/>
      <c r="BJ563" s="23"/>
      <c r="BK563" s="23"/>
      <c r="BL563" s="23"/>
      <c r="BM563" s="23"/>
      <c r="BN563" s="23"/>
      <c r="BO563" s="23"/>
      <c r="BP563" s="23"/>
      <c r="BQ563" s="23"/>
      <c r="BR563" s="23"/>
      <c r="BS563" s="23"/>
      <c r="BT563" s="23"/>
      <c r="BU563" s="23"/>
      <c r="BV563" s="23"/>
      <c r="BW563" s="23"/>
      <c r="BX563" s="23"/>
      <c r="BY563" s="23"/>
      <c r="BZ563" s="23"/>
      <c r="CA563" s="23"/>
      <c r="CB563" s="23"/>
      <c r="CC563" s="23"/>
      <c r="CD563" s="23"/>
      <c r="CE563" s="23"/>
      <c r="CF563" s="23"/>
    </row>
    <row r="564" spans="22:84" x14ac:dyDescent="0.35">
      <c r="V564" s="22"/>
      <c r="W564" s="22"/>
      <c r="X564" s="23"/>
      <c r="Y564" s="23"/>
      <c r="Z564" s="23"/>
      <c r="AA564" s="23"/>
      <c r="AB564" s="23"/>
      <c r="AC564" s="23"/>
      <c r="AD564" s="23"/>
      <c r="AE564" s="23"/>
      <c r="AF564" s="23"/>
      <c r="AG564" s="23"/>
      <c r="AH564" s="23"/>
      <c r="AI564" s="23"/>
      <c r="AJ564" s="23"/>
      <c r="AK564" s="23"/>
      <c r="AL564" s="23"/>
      <c r="AM564" s="23"/>
      <c r="AN564" s="23"/>
      <c r="AO564" s="23"/>
      <c r="AP564" s="23"/>
      <c r="AQ564" s="23"/>
      <c r="AR564" s="23"/>
      <c r="AS564" s="23"/>
      <c r="AT564" s="23"/>
      <c r="AU564" s="23"/>
      <c r="AV564" s="23"/>
      <c r="AW564" s="23"/>
      <c r="AX564" s="23"/>
      <c r="AY564" s="23"/>
      <c r="AZ564" s="23"/>
      <c r="BA564" s="23"/>
      <c r="BB564" s="23"/>
      <c r="BC564" s="23"/>
      <c r="BD564" s="23"/>
      <c r="BE564" s="23"/>
      <c r="BF564" s="23"/>
      <c r="BG564" s="23"/>
      <c r="BH564" s="23"/>
      <c r="BI564" s="23"/>
      <c r="BJ564" s="23"/>
      <c r="BK564" s="23"/>
      <c r="BL564" s="23"/>
      <c r="BM564" s="23"/>
      <c r="BN564" s="23"/>
      <c r="BO564" s="23"/>
      <c r="BP564" s="23"/>
      <c r="BQ564" s="23"/>
      <c r="BR564" s="23"/>
      <c r="BS564" s="23"/>
      <c r="BT564" s="23"/>
      <c r="BU564" s="23"/>
      <c r="BV564" s="23"/>
      <c r="BW564" s="23"/>
      <c r="BX564" s="23"/>
      <c r="BY564" s="23"/>
      <c r="BZ564" s="23"/>
      <c r="CA564" s="23"/>
      <c r="CB564" s="23"/>
      <c r="CC564" s="23"/>
      <c r="CD564" s="23"/>
      <c r="CE564" s="23"/>
      <c r="CF564" s="23"/>
    </row>
    <row r="565" spans="22:84" x14ac:dyDescent="0.35">
      <c r="V565" s="22"/>
      <c r="W565" s="22"/>
      <c r="X565" s="23"/>
      <c r="Y565" s="23"/>
      <c r="Z565" s="23"/>
      <c r="AA565" s="23"/>
      <c r="AB565" s="23"/>
      <c r="AC565" s="23"/>
      <c r="AD565" s="23"/>
      <c r="AE565" s="23"/>
      <c r="AF565" s="23"/>
      <c r="AG565" s="23"/>
      <c r="AH565" s="23"/>
      <c r="AI565" s="23"/>
      <c r="AJ565" s="23"/>
      <c r="AK565" s="23"/>
      <c r="AL565" s="23"/>
      <c r="AM565" s="23"/>
      <c r="AN565" s="23"/>
      <c r="AO565" s="23"/>
      <c r="AP565" s="23"/>
      <c r="AQ565" s="23"/>
      <c r="AR565" s="23"/>
      <c r="AS565" s="23"/>
      <c r="AT565" s="23"/>
      <c r="AU565" s="23"/>
      <c r="AV565" s="23"/>
      <c r="AW565" s="23"/>
      <c r="AX565" s="23"/>
      <c r="AY565" s="23"/>
      <c r="AZ565" s="23"/>
      <c r="BA565" s="23"/>
      <c r="BB565" s="23"/>
      <c r="BC565" s="23"/>
      <c r="BD565" s="23"/>
      <c r="BE565" s="23"/>
      <c r="BF565" s="23"/>
      <c r="BG565" s="23"/>
      <c r="BH565" s="23"/>
      <c r="BI565" s="23"/>
      <c r="BJ565" s="23"/>
      <c r="BK565" s="23"/>
      <c r="BL565" s="23"/>
      <c r="BM565" s="23"/>
      <c r="BN565" s="23"/>
      <c r="BO565" s="23"/>
      <c r="BP565" s="23"/>
      <c r="BQ565" s="23"/>
      <c r="BR565" s="23"/>
      <c r="BS565" s="23"/>
      <c r="BT565" s="23"/>
      <c r="BU565" s="23"/>
      <c r="BV565" s="23"/>
      <c r="BW565" s="23"/>
      <c r="BX565" s="23"/>
      <c r="BY565" s="23"/>
      <c r="BZ565" s="23"/>
      <c r="CA565" s="23"/>
      <c r="CB565" s="23"/>
      <c r="CC565" s="23"/>
      <c r="CD565" s="23"/>
      <c r="CE565" s="23"/>
      <c r="CF565" s="23"/>
    </row>
    <row r="566" spans="22:84" x14ac:dyDescent="0.35">
      <c r="V566" s="22"/>
      <c r="W566" s="22"/>
      <c r="X566" s="23"/>
      <c r="Y566" s="23"/>
      <c r="Z566" s="23"/>
      <c r="AA566" s="23"/>
      <c r="AB566" s="23"/>
      <c r="AC566" s="23"/>
      <c r="AD566" s="23"/>
      <c r="AE566" s="23"/>
      <c r="AF566" s="23"/>
      <c r="AG566" s="23"/>
      <c r="AH566" s="23"/>
      <c r="AI566" s="23"/>
      <c r="AJ566" s="23"/>
      <c r="AK566" s="23"/>
      <c r="AL566" s="23"/>
      <c r="AM566" s="23"/>
      <c r="AN566" s="23"/>
      <c r="AO566" s="23"/>
      <c r="AP566" s="23"/>
      <c r="AQ566" s="23"/>
      <c r="AR566" s="23"/>
      <c r="AS566" s="23"/>
      <c r="AT566" s="23"/>
      <c r="AU566" s="23"/>
      <c r="AV566" s="23"/>
      <c r="AW566" s="23"/>
      <c r="AX566" s="23"/>
      <c r="AY566" s="23"/>
      <c r="AZ566" s="23"/>
      <c r="BA566" s="23"/>
      <c r="BB566" s="23"/>
      <c r="BC566" s="23"/>
      <c r="BD566" s="23"/>
      <c r="BE566" s="23"/>
      <c r="BF566" s="23"/>
      <c r="BG566" s="23"/>
      <c r="BH566" s="23"/>
      <c r="BI566" s="23"/>
      <c r="BJ566" s="23"/>
      <c r="BK566" s="23"/>
      <c r="BL566" s="23"/>
      <c r="BM566" s="23"/>
      <c r="BN566" s="23"/>
      <c r="BO566" s="23"/>
      <c r="BP566" s="23"/>
      <c r="BQ566" s="23"/>
      <c r="BR566" s="23"/>
      <c r="BS566" s="23"/>
      <c r="BT566" s="23"/>
      <c r="BU566" s="23"/>
      <c r="BV566" s="23"/>
      <c r="BW566" s="23"/>
      <c r="BX566" s="23"/>
      <c r="BY566" s="23"/>
      <c r="BZ566" s="23"/>
      <c r="CA566" s="23"/>
      <c r="CB566" s="23"/>
      <c r="CC566" s="23"/>
      <c r="CD566" s="23"/>
      <c r="CE566" s="23"/>
      <c r="CF566" s="23"/>
    </row>
    <row r="567" spans="22:84" x14ac:dyDescent="0.35">
      <c r="V567" s="22"/>
      <c r="W567" s="22"/>
      <c r="X567" s="23"/>
      <c r="Y567" s="23"/>
      <c r="Z567" s="23"/>
      <c r="AA567" s="23"/>
      <c r="AB567" s="23"/>
      <c r="AC567" s="23"/>
      <c r="AD567" s="23"/>
      <c r="AE567" s="23"/>
      <c r="AF567" s="23"/>
      <c r="AG567" s="23"/>
      <c r="AH567" s="23"/>
      <c r="AI567" s="23"/>
      <c r="AJ567" s="23"/>
      <c r="AK567" s="23"/>
      <c r="AL567" s="23"/>
      <c r="AM567" s="23"/>
      <c r="AN567" s="23"/>
      <c r="AO567" s="23"/>
      <c r="AP567" s="23"/>
      <c r="AQ567" s="23"/>
      <c r="AR567" s="23"/>
      <c r="AS567" s="23"/>
      <c r="AT567" s="23"/>
      <c r="AU567" s="23"/>
      <c r="AV567" s="23"/>
      <c r="AW567" s="23"/>
      <c r="AX567" s="23"/>
      <c r="AY567" s="23"/>
      <c r="AZ567" s="23"/>
      <c r="BA567" s="23"/>
      <c r="BB567" s="23"/>
      <c r="BC567" s="23"/>
      <c r="BD567" s="23"/>
      <c r="BE567" s="23"/>
      <c r="BF567" s="23"/>
      <c r="BG567" s="23"/>
      <c r="BH567" s="23"/>
      <c r="BI567" s="23"/>
      <c r="BJ567" s="23"/>
      <c r="BK567" s="23"/>
      <c r="BL567" s="23"/>
      <c r="BM567" s="23"/>
      <c r="BN567" s="23"/>
      <c r="BO567" s="23"/>
      <c r="BP567" s="23"/>
      <c r="BQ567" s="23"/>
      <c r="BR567" s="23"/>
      <c r="BS567" s="23"/>
      <c r="BT567" s="23"/>
      <c r="BU567" s="23"/>
      <c r="BV567" s="23"/>
      <c r="BW567" s="23"/>
      <c r="BX567" s="23"/>
      <c r="BY567" s="23"/>
      <c r="BZ567" s="23"/>
      <c r="CA567" s="23"/>
      <c r="CB567" s="23"/>
      <c r="CC567" s="23"/>
      <c r="CD567" s="23"/>
      <c r="CE567" s="23"/>
      <c r="CF567" s="23"/>
    </row>
    <row r="568" spans="22:84" x14ac:dyDescent="0.35">
      <c r="V568" s="22"/>
      <c r="W568" s="22"/>
      <c r="X568" s="23"/>
      <c r="Y568" s="23"/>
      <c r="Z568" s="23"/>
      <c r="AA568" s="23"/>
      <c r="AB568" s="23"/>
      <c r="AC568" s="23"/>
      <c r="AD568" s="23"/>
      <c r="AE568" s="23"/>
      <c r="AF568" s="23"/>
      <c r="AG568" s="23"/>
      <c r="AH568" s="23"/>
      <c r="AI568" s="23"/>
      <c r="AJ568" s="23"/>
      <c r="AK568" s="23"/>
      <c r="AL568" s="23"/>
      <c r="AM568" s="23"/>
      <c r="AN568" s="23"/>
      <c r="AO568" s="23"/>
      <c r="AP568" s="23"/>
      <c r="AQ568" s="23"/>
      <c r="AR568" s="23"/>
      <c r="AS568" s="23"/>
      <c r="AT568" s="23"/>
      <c r="AU568" s="23"/>
      <c r="AV568" s="23"/>
      <c r="AW568" s="23"/>
      <c r="AX568" s="23"/>
      <c r="AY568" s="23"/>
      <c r="AZ568" s="23"/>
      <c r="BA568" s="23"/>
      <c r="BB568" s="23"/>
      <c r="BC568" s="23"/>
      <c r="BD568" s="23"/>
      <c r="BE568" s="23"/>
      <c r="BF568" s="23"/>
      <c r="BG568" s="23"/>
      <c r="BH568" s="23"/>
      <c r="BI568" s="23"/>
      <c r="BJ568" s="23"/>
      <c r="BK568" s="23"/>
      <c r="BL568" s="23"/>
      <c r="BM568" s="23"/>
      <c r="BN568" s="23"/>
      <c r="BO568" s="23"/>
      <c r="BP568" s="23"/>
      <c r="BQ568" s="23"/>
      <c r="BR568" s="23"/>
      <c r="BS568" s="23"/>
      <c r="BT568" s="23"/>
      <c r="BU568" s="23"/>
      <c r="BV568" s="23"/>
      <c r="BW568" s="23"/>
      <c r="BX568" s="23"/>
      <c r="BY568" s="23"/>
      <c r="BZ568" s="23"/>
      <c r="CA568" s="23"/>
      <c r="CB568" s="23"/>
      <c r="CC568" s="23"/>
      <c r="CD568" s="23"/>
      <c r="CE568" s="23"/>
      <c r="CF568" s="23"/>
    </row>
    <row r="569" spans="22:84" x14ac:dyDescent="0.35">
      <c r="V569" s="22"/>
      <c r="W569" s="22"/>
      <c r="X569" s="23"/>
      <c r="Y569" s="23"/>
      <c r="Z569" s="23"/>
      <c r="AA569" s="23"/>
      <c r="AB569" s="23"/>
      <c r="AC569" s="23"/>
      <c r="AD569" s="23"/>
      <c r="AE569" s="23"/>
      <c r="AF569" s="23"/>
      <c r="AG569" s="23"/>
      <c r="AH569" s="23"/>
      <c r="AI569" s="23"/>
      <c r="AJ569" s="23"/>
      <c r="AK569" s="23"/>
      <c r="AL569" s="23"/>
      <c r="AM569" s="23"/>
      <c r="AN569" s="23"/>
      <c r="AO569" s="23"/>
      <c r="AP569" s="23"/>
      <c r="AQ569" s="23"/>
      <c r="AR569" s="23"/>
      <c r="AS569" s="23"/>
      <c r="AT569" s="23"/>
      <c r="AU569" s="23"/>
      <c r="AV569" s="23"/>
      <c r="AW569" s="23"/>
      <c r="AX569" s="23"/>
      <c r="AY569" s="23"/>
      <c r="AZ569" s="23"/>
      <c r="BA569" s="23"/>
      <c r="BB569" s="23"/>
      <c r="BC569" s="23"/>
      <c r="BD569" s="23"/>
      <c r="BE569" s="23"/>
      <c r="BF569" s="23"/>
      <c r="BG569" s="23"/>
      <c r="BH569" s="23"/>
      <c r="BI569" s="23"/>
      <c r="BJ569" s="23"/>
      <c r="BK569" s="23"/>
      <c r="BL569" s="23"/>
      <c r="BM569" s="23"/>
      <c r="BN569" s="23"/>
      <c r="BO569" s="23"/>
      <c r="BP569" s="23"/>
      <c r="BQ569" s="23"/>
      <c r="BR569" s="23"/>
      <c r="BS569" s="23"/>
      <c r="BT569" s="23"/>
      <c r="BU569" s="23"/>
      <c r="BV569" s="23"/>
      <c r="BW569" s="23"/>
      <c r="BX569" s="23"/>
      <c r="BY569" s="23"/>
      <c r="BZ569" s="23"/>
      <c r="CA569" s="23"/>
      <c r="CB569" s="23"/>
      <c r="CC569" s="23"/>
      <c r="CD569" s="23"/>
      <c r="CE569" s="23"/>
      <c r="CF569" s="23"/>
    </row>
    <row r="570" spans="22:84" x14ac:dyDescent="0.35">
      <c r="V570" s="22"/>
      <c r="W570" s="22"/>
      <c r="X570" s="23"/>
      <c r="Y570" s="23"/>
      <c r="Z570" s="23"/>
      <c r="AA570" s="23"/>
      <c r="AB570" s="23"/>
      <c r="AC570" s="23"/>
      <c r="AD570" s="23"/>
      <c r="AE570" s="23"/>
      <c r="AF570" s="23"/>
      <c r="AG570" s="23"/>
      <c r="AH570" s="23"/>
      <c r="AI570" s="23"/>
      <c r="AJ570" s="23"/>
      <c r="AK570" s="23"/>
      <c r="AL570" s="23"/>
      <c r="AM570" s="23"/>
      <c r="AN570" s="23"/>
      <c r="AO570" s="23"/>
      <c r="AP570" s="23"/>
      <c r="AQ570" s="23"/>
      <c r="AR570" s="23"/>
      <c r="AS570" s="23"/>
      <c r="AT570" s="23"/>
      <c r="AU570" s="23"/>
      <c r="AV570" s="23"/>
      <c r="AW570" s="23"/>
      <c r="AX570" s="23"/>
      <c r="AY570" s="23"/>
      <c r="AZ570" s="23"/>
      <c r="BA570" s="23"/>
      <c r="BB570" s="23"/>
      <c r="BC570" s="23"/>
      <c r="BD570" s="23"/>
      <c r="BE570" s="23"/>
      <c r="BF570" s="23"/>
      <c r="BG570" s="23"/>
      <c r="BH570" s="23"/>
      <c r="BI570" s="23"/>
      <c r="BJ570" s="23"/>
      <c r="BK570" s="23"/>
      <c r="BL570" s="23"/>
      <c r="BM570" s="23"/>
      <c r="BN570" s="23"/>
      <c r="BO570" s="23"/>
      <c r="BP570" s="23"/>
      <c r="BQ570" s="23"/>
      <c r="BR570" s="23"/>
      <c r="BS570" s="23"/>
      <c r="BT570" s="23"/>
      <c r="BU570" s="23"/>
      <c r="BV570" s="23"/>
      <c r="BW570" s="23"/>
      <c r="BX570" s="23"/>
      <c r="BY570" s="23"/>
      <c r="BZ570" s="23"/>
      <c r="CA570" s="23"/>
      <c r="CB570" s="23"/>
      <c r="CC570" s="23"/>
      <c r="CD570" s="23"/>
      <c r="CE570" s="23"/>
      <c r="CF570" s="23"/>
    </row>
    <row r="571" spans="22:84" x14ac:dyDescent="0.35">
      <c r="V571" s="22"/>
      <c r="W571" s="22"/>
      <c r="X571" s="23"/>
      <c r="Y571" s="23"/>
      <c r="Z571" s="23"/>
      <c r="AA571" s="23"/>
      <c r="AB571" s="23"/>
      <c r="AC571" s="23"/>
      <c r="AD571" s="23"/>
      <c r="AE571" s="23"/>
      <c r="AF571" s="23"/>
      <c r="AG571" s="23"/>
      <c r="AH571" s="23"/>
      <c r="AI571" s="23"/>
      <c r="AJ571" s="23"/>
      <c r="AK571" s="23"/>
      <c r="AL571" s="23"/>
      <c r="AM571" s="23"/>
      <c r="AN571" s="23"/>
      <c r="AO571" s="23"/>
      <c r="AP571" s="23"/>
      <c r="AQ571" s="23"/>
      <c r="AR571" s="23"/>
      <c r="AS571" s="23"/>
      <c r="AT571" s="23"/>
      <c r="AU571" s="23"/>
      <c r="AV571" s="23"/>
      <c r="AW571" s="23"/>
      <c r="AX571" s="23"/>
      <c r="AY571" s="23"/>
      <c r="AZ571" s="23"/>
      <c r="BA571" s="23"/>
      <c r="BB571" s="23"/>
      <c r="BC571" s="23"/>
      <c r="BD571" s="23"/>
      <c r="BE571" s="23"/>
      <c r="BF571" s="23"/>
      <c r="BG571" s="23"/>
      <c r="BH571" s="23"/>
      <c r="BI571" s="23"/>
      <c r="BJ571" s="23"/>
      <c r="BK571" s="23"/>
      <c r="BL571" s="23"/>
      <c r="BM571" s="23"/>
      <c r="BN571" s="23"/>
      <c r="BO571" s="23"/>
      <c r="BP571" s="23"/>
      <c r="BQ571" s="23"/>
      <c r="BR571" s="23"/>
      <c r="BS571" s="23"/>
      <c r="BT571" s="23"/>
      <c r="BU571" s="23"/>
      <c r="BV571" s="23"/>
      <c r="BW571" s="23"/>
      <c r="BX571" s="23"/>
      <c r="BY571" s="23"/>
      <c r="BZ571" s="23"/>
      <c r="CA571" s="23"/>
      <c r="CB571" s="23"/>
      <c r="CC571" s="23"/>
      <c r="CD571" s="23"/>
      <c r="CE571" s="23"/>
      <c r="CF571" s="23"/>
    </row>
    <row r="572" spans="22:84" x14ac:dyDescent="0.35">
      <c r="V572" s="22"/>
      <c r="W572" s="22"/>
      <c r="X572" s="23"/>
      <c r="Y572" s="23"/>
      <c r="Z572" s="23"/>
      <c r="AA572" s="23"/>
      <c r="AB572" s="23"/>
      <c r="AC572" s="23"/>
      <c r="AD572" s="23"/>
      <c r="AE572" s="23"/>
      <c r="AF572" s="23"/>
      <c r="AG572" s="23"/>
      <c r="AH572" s="23"/>
      <c r="AI572" s="23"/>
      <c r="AJ572" s="23"/>
      <c r="AK572" s="23"/>
      <c r="AL572" s="23"/>
      <c r="AM572" s="23"/>
      <c r="AN572" s="23"/>
      <c r="AO572" s="23"/>
      <c r="AP572" s="23"/>
      <c r="AQ572" s="23"/>
      <c r="AR572" s="23"/>
      <c r="AS572" s="23"/>
      <c r="AT572" s="23"/>
      <c r="AU572" s="23"/>
      <c r="AV572" s="23"/>
      <c r="AW572" s="23"/>
      <c r="AX572" s="23"/>
      <c r="AY572" s="23"/>
      <c r="AZ572" s="23"/>
      <c r="BA572" s="23"/>
      <c r="BB572" s="23"/>
      <c r="BC572" s="23"/>
      <c r="BD572" s="23"/>
      <c r="BE572" s="23"/>
      <c r="BF572" s="23"/>
      <c r="BG572" s="23"/>
      <c r="BH572" s="23"/>
      <c r="BI572" s="23"/>
      <c r="BJ572" s="23"/>
      <c r="BK572" s="23"/>
      <c r="BL572" s="23"/>
      <c r="BM572" s="23"/>
      <c r="BN572" s="23"/>
      <c r="BO572" s="23"/>
      <c r="BP572" s="23"/>
      <c r="BQ572" s="23"/>
      <c r="BR572" s="23"/>
      <c r="BS572" s="23"/>
      <c r="BT572" s="23"/>
      <c r="BU572" s="23"/>
      <c r="BV572" s="23"/>
      <c r="BW572" s="23"/>
      <c r="BX572" s="23"/>
      <c r="BY572" s="23"/>
      <c r="BZ572" s="23"/>
      <c r="CA572" s="23"/>
      <c r="CB572" s="23"/>
      <c r="CC572" s="23"/>
      <c r="CD572" s="23"/>
      <c r="CE572" s="23"/>
      <c r="CF572" s="23"/>
    </row>
    <row r="573" spans="22:84" x14ac:dyDescent="0.35">
      <c r="V573" s="22"/>
      <c r="W573" s="22"/>
      <c r="X573" s="23"/>
      <c r="Y573" s="23"/>
      <c r="Z573" s="23"/>
      <c r="AA573" s="23"/>
      <c r="AB573" s="23"/>
      <c r="AC573" s="23"/>
      <c r="AD573" s="23"/>
      <c r="AE573" s="23"/>
      <c r="AF573" s="23"/>
      <c r="AG573" s="23"/>
      <c r="AH573" s="23"/>
      <c r="AI573" s="23"/>
      <c r="AJ573" s="23"/>
      <c r="AK573" s="23"/>
      <c r="AL573" s="23"/>
      <c r="AM573" s="23"/>
      <c r="AN573" s="23"/>
      <c r="AO573" s="23"/>
      <c r="AP573" s="23"/>
      <c r="AQ573" s="23"/>
      <c r="AR573" s="23"/>
      <c r="AS573" s="23"/>
      <c r="AT573" s="23"/>
      <c r="AU573" s="23"/>
      <c r="AV573" s="23"/>
      <c r="AW573" s="23"/>
      <c r="AX573" s="23"/>
      <c r="AY573" s="23"/>
      <c r="AZ573" s="23"/>
      <c r="BA573" s="23"/>
      <c r="BB573" s="23"/>
      <c r="BC573" s="23"/>
      <c r="BD573" s="23"/>
      <c r="BE573" s="23"/>
      <c r="BF573" s="23"/>
      <c r="BG573" s="23"/>
      <c r="BH573" s="23"/>
      <c r="BI573" s="23"/>
      <c r="BJ573" s="23"/>
      <c r="BK573" s="23"/>
      <c r="BL573" s="23"/>
      <c r="BM573" s="23"/>
      <c r="BN573" s="23"/>
      <c r="BO573" s="23"/>
      <c r="BP573" s="23"/>
      <c r="BQ573" s="23"/>
      <c r="BR573" s="23"/>
      <c r="BS573" s="23"/>
      <c r="BT573" s="23"/>
      <c r="BU573" s="23"/>
      <c r="BV573" s="23"/>
      <c r="BW573" s="23"/>
      <c r="BX573" s="23"/>
      <c r="BY573" s="23"/>
      <c r="BZ573" s="23"/>
      <c r="CA573" s="23"/>
      <c r="CB573" s="23"/>
      <c r="CC573" s="23"/>
      <c r="CD573" s="23"/>
      <c r="CE573" s="23"/>
      <c r="CF573" s="23"/>
    </row>
    <row r="574" spans="22:84" x14ac:dyDescent="0.35">
      <c r="V574" s="22"/>
      <c r="W574" s="22"/>
      <c r="X574" s="23"/>
      <c r="Y574" s="23"/>
      <c r="Z574" s="23"/>
      <c r="AA574" s="23"/>
      <c r="AB574" s="23"/>
      <c r="AC574" s="23"/>
      <c r="AD574" s="23"/>
      <c r="AE574" s="23"/>
      <c r="AF574" s="23"/>
      <c r="AG574" s="23"/>
      <c r="AH574" s="23"/>
      <c r="AI574" s="23"/>
      <c r="AJ574" s="23"/>
      <c r="AK574" s="23"/>
      <c r="AL574" s="23"/>
      <c r="AM574" s="23"/>
      <c r="AN574" s="23"/>
      <c r="AO574" s="23"/>
      <c r="AP574" s="23"/>
      <c r="AQ574" s="23"/>
      <c r="AR574" s="23"/>
      <c r="AS574" s="23"/>
      <c r="AT574" s="23"/>
      <c r="AU574" s="23"/>
      <c r="AV574" s="23"/>
      <c r="AW574" s="23"/>
      <c r="AX574" s="23"/>
      <c r="AY574" s="23"/>
      <c r="AZ574" s="23"/>
      <c r="BA574" s="23"/>
      <c r="BB574" s="23"/>
      <c r="BC574" s="23"/>
      <c r="BD574" s="23"/>
      <c r="BE574" s="23"/>
      <c r="BF574" s="23"/>
      <c r="BG574" s="23"/>
      <c r="BH574" s="23"/>
      <c r="BI574" s="23"/>
      <c r="BJ574" s="23"/>
      <c r="BK574" s="23"/>
      <c r="BL574" s="23"/>
      <c r="BM574" s="23"/>
      <c r="BN574" s="23"/>
      <c r="BO574" s="23"/>
      <c r="BP574" s="23"/>
      <c r="BQ574" s="23"/>
      <c r="BR574" s="23"/>
      <c r="BS574" s="23"/>
      <c r="BT574" s="23"/>
      <c r="BU574" s="23"/>
      <c r="BV574" s="23"/>
      <c r="BW574" s="23"/>
      <c r="BX574" s="23"/>
      <c r="BY574" s="23"/>
      <c r="BZ574" s="23"/>
      <c r="CA574" s="23"/>
      <c r="CB574" s="23"/>
      <c r="CC574" s="23"/>
      <c r="CD574" s="23"/>
      <c r="CE574" s="23"/>
      <c r="CF574" s="23"/>
    </row>
    <row r="575" spans="22:84" x14ac:dyDescent="0.35">
      <c r="V575" s="22"/>
      <c r="W575" s="22"/>
      <c r="X575" s="23"/>
      <c r="Y575" s="23"/>
      <c r="Z575" s="23"/>
      <c r="AA575" s="23"/>
      <c r="AB575" s="23"/>
      <c r="AC575" s="23"/>
      <c r="AD575" s="23"/>
      <c r="AE575" s="23"/>
      <c r="AF575" s="23"/>
      <c r="AG575" s="23"/>
      <c r="AH575" s="23"/>
      <c r="AI575" s="23"/>
      <c r="AJ575" s="23"/>
      <c r="AK575" s="23"/>
      <c r="AL575" s="23"/>
      <c r="AM575" s="23"/>
      <c r="AN575" s="23"/>
      <c r="AO575" s="23"/>
      <c r="AP575" s="23"/>
      <c r="AQ575" s="23"/>
      <c r="AR575" s="23"/>
      <c r="AS575" s="23"/>
      <c r="AT575" s="23"/>
      <c r="AU575" s="23"/>
      <c r="AV575" s="23"/>
      <c r="AW575" s="23"/>
      <c r="AX575" s="23"/>
      <c r="AY575" s="23"/>
      <c r="AZ575" s="23"/>
      <c r="BA575" s="23"/>
      <c r="BB575" s="23"/>
      <c r="BC575" s="23"/>
      <c r="BD575" s="23"/>
      <c r="BE575" s="23"/>
      <c r="BF575" s="23"/>
      <c r="BG575" s="23"/>
      <c r="BH575" s="23"/>
      <c r="BI575" s="23"/>
      <c r="BJ575" s="23"/>
      <c r="BK575" s="23"/>
      <c r="BL575" s="23"/>
      <c r="BM575" s="23"/>
      <c r="BN575" s="23"/>
      <c r="BO575" s="23"/>
      <c r="BP575" s="23"/>
      <c r="BQ575" s="23"/>
      <c r="BR575" s="23"/>
      <c r="BS575" s="23"/>
      <c r="BT575" s="23"/>
      <c r="BU575" s="23"/>
      <c r="BV575" s="23"/>
      <c r="BW575" s="23"/>
      <c r="BX575" s="23"/>
      <c r="BY575" s="23"/>
      <c r="BZ575" s="23"/>
      <c r="CA575" s="23"/>
      <c r="CB575" s="23"/>
      <c r="CC575" s="23"/>
      <c r="CD575" s="23"/>
      <c r="CE575" s="23"/>
      <c r="CF575" s="23"/>
    </row>
    <row r="576" spans="22:84" x14ac:dyDescent="0.35">
      <c r="V576" s="22"/>
      <c r="W576" s="22"/>
      <c r="X576" s="23"/>
      <c r="Y576" s="23"/>
      <c r="Z576" s="23"/>
      <c r="AA576" s="23"/>
      <c r="AB576" s="23"/>
      <c r="AC576" s="23"/>
      <c r="AD576" s="23"/>
      <c r="AE576" s="23"/>
      <c r="AF576" s="23"/>
      <c r="AG576" s="23"/>
      <c r="AH576" s="23"/>
      <c r="AI576" s="23"/>
      <c r="AJ576" s="23"/>
      <c r="AK576" s="23"/>
      <c r="AL576" s="23"/>
      <c r="AM576" s="23"/>
      <c r="AN576" s="23"/>
      <c r="AO576" s="23"/>
      <c r="AP576" s="23"/>
      <c r="AQ576" s="23"/>
      <c r="AR576" s="23"/>
      <c r="AS576" s="23"/>
      <c r="AT576" s="23"/>
      <c r="AU576" s="23"/>
      <c r="AV576" s="23"/>
      <c r="AW576" s="23"/>
      <c r="AX576" s="23"/>
      <c r="AY576" s="23"/>
      <c r="AZ576" s="23"/>
      <c r="BA576" s="23"/>
      <c r="BB576" s="23"/>
      <c r="BC576" s="23"/>
      <c r="BD576" s="23"/>
      <c r="BE576" s="23"/>
      <c r="BF576" s="23"/>
      <c r="BG576" s="23"/>
      <c r="BH576" s="23"/>
      <c r="BI576" s="23"/>
      <c r="BJ576" s="23"/>
      <c r="BK576" s="23"/>
      <c r="BL576" s="23"/>
      <c r="BM576" s="23"/>
      <c r="BN576" s="23"/>
      <c r="BO576" s="23"/>
      <c r="BP576" s="23"/>
      <c r="BQ576" s="23"/>
      <c r="BR576" s="23"/>
      <c r="BS576" s="23"/>
      <c r="BT576" s="23"/>
      <c r="BU576" s="23"/>
      <c r="BV576" s="23"/>
      <c r="BW576" s="23"/>
      <c r="BX576" s="23"/>
      <c r="BY576" s="23"/>
      <c r="BZ576" s="23"/>
      <c r="CA576" s="23"/>
      <c r="CB576" s="23"/>
      <c r="CC576" s="23"/>
      <c r="CD576" s="23"/>
      <c r="CE576" s="23"/>
      <c r="CF576" s="23"/>
    </row>
    <row r="577" spans="22:84" x14ac:dyDescent="0.35">
      <c r="V577" s="22"/>
      <c r="W577" s="22"/>
      <c r="X577" s="23"/>
      <c r="Y577" s="23"/>
      <c r="Z577" s="23"/>
      <c r="AA577" s="23"/>
      <c r="AB577" s="23"/>
      <c r="AC577" s="23"/>
      <c r="AD577" s="23"/>
      <c r="AE577" s="23"/>
      <c r="AF577" s="23"/>
      <c r="AG577" s="23"/>
      <c r="AH577" s="23"/>
      <c r="AI577" s="23"/>
      <c r="AJ577" s="23"/>
      <c r="AK577" s="23"/>
      <c r="AL577" s="23"/>
      <c r="AM577" s="23"/>
      <c r="AN577" s="23"/>
      <c r="AO577" s="23"/>
      <c r="AP577" s="23"/>
      <c r="AQ577" s="23"/>
      <c r="AR577" s="23"/>
      <c r="AS577" s="23"/>
      <c r="AT577" s="23"/>
      <c r="AU577" s="23"/>
      <c r="AV577" s="23"/>
      <c r="AW577" s="23"/>
      <c r="AX577" s="23"/>
      <c r="AY577" s="23"/>
      <c r="AZ577" s="23"/>
      <c r="BA577" s="23"/>
      <c r="BB577" s="23"/>
      <c r="BC577" s="23"/>
      <c r="BD577" s="23"/>
      <c r="BE577" s="23"/>
      <c r="BF577" s="23"/>
      <c r="BG577" s="23"/>
      <c r="BH577" s="23"/>
      <c r="BI577" s="23"/>
      <c r="BJ577" s="23"/>
      <c r="BK577" s="23"/>
      <c r="BL577" s="23"/>
      <c r="BM577" s="23"/>
      <c r="BN577" s="23"/>
      <c r="BO577" s="23"/>
      <c r="BP577" s="23"/>
      <c r="BQ577" s="23"/>
      <c r="BR577" s="23"/>
      <c r="BS577" s="23"/>
      <c r="BT577" s="23"/>
      <c r="BU577" s="23"/>
      <c r="BV577" s="23"/>
      <c r="BW577" s="23"/>
      <c r="BX577" s="23"/>
      <c r="BY577" s="23"/>
      <c r="BZ577" s="23"/>
      <c r="CA577" s="23"/>
      <c r="CB577" s="23"/>
      <c r="CC577" s="23"/>
      <c r="CD577" s="23"/>
      <c r="CE577" s="23"/>
      <c r="CF577" s="23"/>
    </row>
    <row r="578" spans="22:84" x14ac:dyDescent="0.35">
      <c r="V578" s="22"/>
      <c r="W578" s="22"/>
      <c r="X578" s="23"/>
      <c r="Y578" s="23"/>
      <c r="Z578" s="23"/>
      <c r="AA578" s="23"/>
      <c r="AB578" s="23"/>
      <c r="AC578" s="23"/>
      <c r="AD578" s="23"/>
      <c r="AE578" s="23"/>
      <c r="AF578" s="23"/>
      <c r="AG578" s="23"/>
      <c r="AH578" s="23"/>
      <c r="AI578" s="23"/>
      <c r="AJ578" s="23"/>
      <c r="AK578" s="23"/>
      <c r="AL578" s="23"/>
      <c r="AM578" s="23"/>
      <c r="AN578" s="23"/>
      <c r="AO578" s="23"/>
      <c r="AP578" s="23"/>
      <c r="AQ578" s="23"/>
      <c r="AR578" s="23"/>
      <c r="AS578" s="23"/>
      <c r="AT578" s="23"/>
      <c r="AU578" s="23"/>
      <c r="AV578" s="23"/>
      <c r="AW578" s="23"/>
      <c r="AX578" s="23"/>
      <c r="AY578" s="23"/>
      <c r="AZ578" s="23"/>
      <c r="BA578" s="23"/>
      <c r="BB578" s="23"/>
      <c r="BC578" s="23"/>
      <c r="BD578" s="23"/>
      <c r="BE578" s="23"/>
      <c r="BF578" s="23"/>
      <c r="BG578" s="23"/>
      <c r="BH578" s="23"/>
      <c r="BI578" s="23"/>
      <c r="BJ578" s="23"/>
      <c r="BK578" s="23"/>
      <c r="BL578" s="23"/>
      <c r="BM578" s="23"/>
      <c r="BN578" s="23"/>
      <c r="BO578" s="23"/>
      <c r="BP578" s="23"/>
      <c r="BQ578" s="23"/>
      <c r="BR578" s="23"/>
      <c r="BS578" s="23"/>
      <c r="BT578" s="23"/>
      <c r="BU578" s="23"/>
      <c r="BV578" s="23"/>
      <c r="BW578" s="23"/>
      <c r="BX578" s="23"/>
      <c r="BY578" s="23"/>
      <c r="BZ578" s="23"/>
      <c r="CA578" s="23"/>
      <c r="CB578" s="23"/>
      <c r="CC578" s="23"/>
      <c r="CD578" s="23"/>
      <c r="CE578" s="23"/>
      <c r="CF578" s="23"/>
    </row>
    <row r="579" spans="22:84" x14ac:dyDescent="0.35">
      <c r="V579" s="22"/>
      <c r="W579" s="22"/>
      <c r="X579" s="23"/>
      <c r="Y579" s="23"/>
      <c r="Z579" s="23"/>
      <c r="AA579" s="23"/>
      <c r="AB579" s="23"/>
      <c r="AC579" s="23"/>
      <c r="AD579" s="23"/>
      <c r="AE579" s="23"/>
      <c r="AF579" s="23"/>
      <c r="AG579" s="23"/>
      <c r="AH579" s="23"/>
      <c r="AI579" s="23"/>
      <c r="AJ579" s="23"/>
      <c r="AK579" s="23"/>
      <c r="AL579" s="23"/>
      <c r="AM579" s="23"/>
      <c r="AN579" s="23"/>
      <c r="AO579" s="23"/>
      <c r="AP579" s="23"/>
      <c r="AQ579" s="23"/>
      <c r="AR579" s="23"/>
      <c r="AS579" s="23"/>
      <c r="AT579" s="23"/>
      <c r="AU579" s="23"/>
      <c r="AV579" s="23"/>
      <c r="AW579" s="23"/>
      <c r="AX579" s="23"/>
      <c r="AY579" s="23"/>
      <c r="AZ579" s="23"/>
      <c r="BA579" s="23"/>
      <c r="BB579" s="23"/>
      <c r="BC579" s="23"/>
      <c r="BD579" s="23"/>
      <c r="BE579" s="23"/>
      <c r="BF579" s="23"/>
      <c r="BG579" s="23"/>
      <c r="BH579" s="23"/>
      <c r="BI579" s="23"/>
      <c r="BJ579" s="23"/>
      <c r="BK579" s="23"/>
      <c r="BL579" s="23"/>
      <c r="BM579" s="23"/>
      <c r="BN579" s="23"/>
      <c r="BO579" s="23"/>
      <c r="BP579" s="23"/>
      <c r="BQ579" s="23"/>
      <c r="BR579" s="23"/>
      <c r="BS579" s="23"/>
      <c r="BT579" s="23"/>
      <c r="BU579" s="23"/>
      <c r="BV579" s="23"/>
      <c r="BW579" s="23"/>
      <c r="BX579" s="23"/>
      <c r="BY579" s="23"/>
      <c r="BZ579" s="23"/>
      <c r="CA579" s="23"/>
      <c r="CB579" s="23"/>
      <c r="CC579" s="23"/>
      <c r="CD579" s="23"/>
      <c r="CE579" s="23"/>
      <c r="CF579" s="23"/>
    </row>
    <row r="580" spans="22:84" x14ac:dyDescent="0.35">
      <c r="V580" s="22"/>
      <c r="W580" s="22"/>
      <c r="X580" s="23"/>
      <c r="Y580" s="23"/>
      <c r="Z580" s="23"/>
      <c r="AA580" s="23"/>
      <c r="AB580" s="23"/>
      <c r="AC580" s="23"/>
      <c r="AD580" s="23"/>
      <c r="AE580" s="23"/>
      <c r="AF580" s="23"/>
      <c r="AG580" s="23"/>
      <c r="AH580" s="23"/>
      <c r="AI580" s="23"/>
      <c r="AJ580" s="23"/>
      <c r="AK580" s="23"/>
      <c r="AL580" s="23"/>
      <c r="AM580" s="23"/>
      <c r="AN580" s="23"/>
      <c r="AO580" s="23"/>
      <c r="AP580" s="23"/>
      <c r="AQ580" s="23"/>
      <c r="AR580" s="23"/>
      <c r="AS580" s="23"/>
      <c r="AT580" s="23"/>
      <c r="AU580" s="23"/>
      <c r="AV580" s="23"/>
      <c r="AW580" s="23"/>
      <c r="AX580" s="23"/>
      <c r="AY580" s="23"/>
      <c r="AZ580" s="23"/>
      <c r="BA580" s="23"/>
      <c r="BB580" s="23"/>
      <c r="BC580" s="23"/>
      <c r="BD580" s="23"/>
      <c r="BE580" s="23"/>
      <c r="BF580" s="23"/>
      <c r="BG580" s="23"/>
      <c r="BH580" s="23"/>
      <c r="BI580" s="23"/>
      <c r="BJ580" s="23"/>
      <c r="BK580" s="23"/>
      <c r="BL580" s="23"/>
      <c r="BM580" s="23"/>
      <c r="BN580" s="23"/>
      <c r="BO580" s="23"/>
      <c r="BP580" s="23"/>
      <c r="BQ580" s="23"/>
      <c r="BR580" s="23"/>
      <c r="BS580" s="23"/>
      <c r="BT580" s="23"/>
      <c r="BU580" s="23"/>
      <c r="BV580" s="23"/>
      <c r="BW580" s="23"/>
      <c r="BX580" s="23"/>
      <c r="BY580" s="23"/>
      <c r="BZ580" s="23"/>
      <c r="CA580" s="23"/>
      <c r="CB580" s="23"/>
      <c r="CC580" s="23"/>
      <c r="CD580" s="23"/>
      <c r="CE580" s="23"/>
      <c r="CF580" s="23"/>
    </row>
    <row r="581" spans="22:84" x14ac:dyDescent="0.35">
      <c r="V581" s="22"/>
      <c r="W581" s="22"/>
      <c r="X581" s="23"/>
      <c r="Y581" s="23"/>
      <c r="Z581" s="23"/>
      <c r="AA581" s="23"/>
      <c r="AB581" s="23"/>
      <c r="AC581" s="23"/>
      <c r="AD581" s="23"/>
      <c r="AE581" s="23"/>
      <c r="AF581" s="23"/>
      <c r="AG581" s="23"/>
      <c r="AH581" s="23"/>
      <c r="AI581" s="23"/>
      <c r="AJ581" s="23"/>
      <c r="AK581" s="23"/>
      <c r="AL581" s="23"/>
      <c r="AM581" s="23"/>
      <c r="AN581" s="23"/>
      <c r="AO581" s="23"/>
      <c r="AP581" s="23"/>
      <c r="AQ581" s="23"/>
      <c r="AR581" s="23"/>
      <c r="AS581" s="23"/>
      <c r="AT581" s="23"/>
      <c r="AU581" s="23"/>
      <c r="AV581" s="23"/>
      <c r="AW581" s="23"/>
      <c r="AX581" s="23"/>
      <c r="AY581" s="23"/>
      <c r="AZ581" s="23"/>
      <c r="BA581" s="23"/>
      <c r="BB581" s="23"/>
      <c r="BC581" s="23"/>
      <c r="BD581" s="23"/>
      <c r="BE581" s="23"/>
      <c r="BF581" s="23"/>
      <c r="BG581" s="23"/>
      <c r="BH581" s="23"/>
      <c r="BI581" s="23"/>
      <c r="BJ581" s="23"/>
      <c r="BK581" s="23"/>
      <c r="BL581" s="23"/>
      <c r="BM581" s="23"/>
      <c r="BN581" s="23"/>
      <c r="BO581" s="23"/>
      <c r="BP581" s="23"/>
      <c r="BQ581" s="23"/>
      <c r="BR581" s="23"/>
      <c r="BS581" s="23"/>
      <c r="BT581" s="23"/>
      <c r="BU581" s="23"/>
      <c r="BV581" s="23"/>
      <c r="BW581" s="23"/>
      <c r="BX581" s="23"/>
      <c r="BY581" s="23"/>
      <c r="BZ581" s="23"/>
      <c r="CA581" s="23"/>
      <c r="CB581" s="23"/>
      <c r="CC581" s="23"/>
      <c r="CD581" s="23"/>
      <c r="CE581" s="23"/>
      <c r="CF581" s="23"/>
    </row>
    <row r="582" spans="22:84" x14ac:dyDescent="0.35">
      <c r="V582" s="22"/>
      <c r="W582" s="22"/>
      <c r="X582" s="23"/>
      <c r="Y582" s="23"/>
      <c r="Z582" s="23"/>
      <c r="AA582" s="23"/>
      <c r="AB582" s="23"/>
      <c r="AC582" s="23"/>
      <c r="AD582" s="23"/>
      <c r="AE582" s="23"/>
      <c r="AF582" s="23"/>
      <c r="AG582" s="23"/>
      <c r="AH582" s="23"/>
      <c r="AI582" s="23"/>
      <c r="AJ582" s="23"/>
      <c r="AK582" s="23"/>
      <c r="AL582" s="23"/>
      <c r="AM582" s="23"/>
      <c r="AN582" s="23"/>
      <c r="AO582" s="23"/>
      <c r="AP582" s="23"/>
      <c r="AQ582" s="23"/>
      <c r="AR582" s="23"/>
      <c r="AS582" s="23"/>
      <c r="AT582" s="23"/>
      <c r="AU582" s="23"/>
      <c r="AV582" s="23"/>
      <c r="AW582" s="23"/>
      <c r="AX582" s="23"/>
      <c r="AY582" s="23"/>
      <c r="AZ582" s="23"/>
      <c r="BA582" s="23"/>
      <c r="BB582" s="23"/>
      <c r="BC582" s="23"/>
      <c r="BD582" s="23"/>
      <c r="BE582" s="23"/>
      <c r="BF582" s="23"/>
      <c r="BG582" s="23"/>
      <c r="BH582" s="23"/>
      <c r="BI582" s="23"/>
      <c r="BJ582" s="23"/>
      <c r="BK582" s="23"/>
      <c r="BL582" s="23"/>
      <c r="BM582" s="23"/>
      <c r="BN582" s="23"/>
      <c r="BO582" s="23"/>
      <c r="BP582" s="23"/>
      <c r="BQ582" s="23"/>
      <c r="BR582" s="23"/>
      <c r="BS582" s="23"/>
      <c r="BT582" s="23"/>
      <c r="BU582" s="23"/>
      <c r="BV582" s="23"/>
      <c r="BW582" s="23"/>
      <c r="BX582" s="23"/>
      <c r="BY582" s="23"/>
      <c r="BZ582" s="23"/>
      <c r="CA582" s="23"/>
      <c r="CB582" s="23"/>
      <c r="CC582" s="23"/>
      <c r="CD582" s="23"/>
      <c r="CE582" s="23"/>
      <c r="CF582" s="23"/>
    </row>
    <row r="583" spans="22:84" x14ac:dyDescent="0.35">
      <c r="V583" s="22"/>
      <c r="W583" s="22"/>
      <c r="X583" s="23"/>
      <c r="Y583" s="23"/>
      <c r="Z583" s="23"/>
      <c r="AA583" s="23"/>
      <c r="AB583" s="23"/>
      <c r="AC583" s="23"/>
      <c r="AD583" s="23"/>
      <c r="AE583" s="23"/>
      <c r="AF583" s="23"/>
      <c r="AG583" s="23"/>
      <c r="AH583" s="23"/>
      <c r="AI583" s="23"/>
      <c r="AJ583" s="23"/>
      <c r="AK583" s="23"/>
      <c r="AL583" s="23"/>
      <c r="AM583" s="23"/>
      <c r="AN583" s="23"/>
      <c r="AO583" s="23"/>
      <c r="AP583" s="23"/>
      <c r="AQ583" s="23"/>
      <c r="AR583" s="23"/>
      <c r="AS583" s="23"/>
      <c r="AT583" s="23"/>
      <c r="AU583" s="23"/>
      <c r="AV583" s="23"/>
      <c r="AW583" s="23"/>
      <c r="AX583" s="23"/>
      <c r="AY583" s="23"/>
      <c r="AZ583" s="23"/>
      <c r="BA583" s="23"/>
      <c r="BB583" s="23"/>
      <c r="BC583" s="23"/>
      <c r="BD583" s="23"/>
      <c r="BE583" s="23"/>
      <c r="BF583" s="23"/>
      <c r="BG583" s="23"/>
      <c r="BH583" s="23"/>
      <c r="BI583" s="23"/>
      <c r="BJ583" s="23"/>
      <c r="BK583" s="23"/>
      <c r="BL583" s="23"/>
      <c r="BM583" s="23"/>
      <c r="BN583" s="23"/>
      <c r="BO583" s="23"/>
      <c r="BP583" s="23"/>
      <c r="BQ583" s="23"/>
      <c r="BR583" s="23"/>
      <c r="BS583" s="23"/>
      <c r="BT583" s="23"/>
      <c r="BU583" s="23"/>
      <c r="BV583" s="23"/>
      <c r="BW583" s="23"/>
      <c r="BX583" s="23"/>
      <c r="BY583" s="23"/>
      <c r="BZ583" s="23"/>
      <c r="CA583" s="23"/>
      <c r="CB583" s="23"/>
      <c r="CC583" s="23"/>
      <c r="CD583" s="23"/>
      <c r="CE583" s="23"/>
      <c r="CF583" s="23"/>
    </row>
    <row r="584" spans="22:84" x14ac:dyDescent="0.35">
      <c r="V584" s="22"/>
      <c r="W584" s="22"/>
      <c r="X584" s="23"/>
      <c r="Y584" s="23"/>
      <c r="Z584" s="23"/>
      <c r="AA584" s="23"/>
      <c r="AB584" s="23"/>
      <c r="AC584" s="23"/>
      <c r="AD584" s="23"/>
      <c r="AE584" s="23"/>
      <c r="AF584" s="23"/>
      <c r="AG584" s="23"/>
      <c r="AH584" s="23"/>
      <c r="AI584" s="23"/>
      <c r="AJ584" s="23"/>
      <c r="AK584" s="23"/>
      <c r="AL584" s="23"/>
      <c r="AM584" s="23"/>
      <c r="AN584" s="23"/>
      <c r="AO584" s="23"/>
      <c r="AP584" s="23"/>
      <c r="AQ584" s="23"/>
      <c r="AR584" s="23"/>
      <c r="AS584" s="23"/>
      <c r="AT584" s="23"/>
      <c r="AU584" s="23"/>
      <c r="AV584" s="23"/>
      <c r="AW584" s="23"/>
      <c r="AX584" s="23"/>
      <c r="AY584" s="23"/>
      <c r="AZ584" s="23"/>
      <c r="BA584" s="23"/>
      <c r="BB584" s="23"/>
      <c r="BC584" s="23"/>
      <c r="BD584" s="23"/>
      <c r="BE584" s="23"/>
      <c r="BF584" s="23"/>
      <c r="BG584" s="23"/>
      <c r="BH584" s="23"/>
      <c r="BI584" s="23"/>
      <c r="BJ584" s="23"/>
      <c r="BK584" s="23"/>
      <c r="BL584" s="23"/>
      <c r="BM584" s="23"/>
      <c r="BN584" s="23"/>
      <c r="BO584" s="23"/>
      <c r="BP584" s="23"/>
      <c r="BQ584" s="23"/>
      <c r="BR584" s="23"/>
      <c r="BS584" s="23"/>
      <c r="BT584" s="23"/>
      <c r="BU584" s="23"/>
      <c r="BV584" s="23"/>
      <c r="BW584" s="23"/>
      <c r="BX584" s="23"/>
      <c r="BY584" s="23"/>
      <c r="BZ584" s="23"/>
      <c r="CA584" s="23"/>
      <c r="CB584" s="23"/>
      <c r="CC584" s="23"/>
      <c r="CD584" s="23"/>
      <c r="CE584" s="23"/>
      <c r="CF584" s="23"/>
    </row>
    <row r="585" spans="22:84" x14ac:dyDescent="0.35">
      <c r="V585" s="22"/>
      <c r="W585" s="22"/>
      <c r="X585" s="23"/>
      <c r="Y585" s="23"/>
      <c r="Z585" s="23"/>
      <c r="AA585" s="23"/>
      <c r="AB585" s="23"/>
      <c r="AC585" s="23"/>
      <c r="AD585" s="23"/>
      <c r="AE585" s="23"/>
      <c r="AF585" s="23"/>
      <c r="AG585" s="23"/>
      <c r="AH585" s="23"/>
      <c r="AI585" s="23"/>
      <c r="AJ585" s="23"/>
      <c r="AK585" s="23"/>
      <c r="AL585" s="23"/>
      <c r="AM585" s="23"/>
      <c r="AN585" s="23"/>
      <c r="AO585" s="23"/>
      <c r="AP585" s="23"/>
      <c r="AQ585" s="23"/>
      <c r="AR585" s="23"/>
      <c r="AS585" s="23"/>
      <c r="AT585" s="23"/>
      <c r="AU585" s="23"/>
      <c r="AV585" s="23"/>
      <c r="AW585" s="23"/>
      <c r="AX585" s="23"/>
      <c r="AY585" s="23"/>
      <c r="AZ585" s="23"/>
      <c r="BA585" s="23"/>
      <c r="BB585" s="23"/>
      <c r="BC585" s="23"/>
      <c r="BD585" s="23"/>
      <c r="BE585" s="23"/>
      <c r="BF585" s="23"/>
      <c r="BG585" s="23"/>
      <c r="BH585" s="23"/>
      <c r="BI585" s="23"/>
      <c r="BJ585" s="23"/>
      <c r="BK585" s="23"/>
      <c r="BL585" s="23"/>
      <c r="BM585" s="23"/>
      <c r="BN585" s="23"/>
      <c r="BO585" s="23"/>
      <c r="BP585" s="23"/>
      <c r="BQ585" s="23"/>
      <c r="BR585" s="23"/>
      <c r="BS585" s="23"/>
      <c r="BT585" s="23"/>
      <c r="BU585" s="23"/>
      <c r="BV585" s="23"/>
      <c r="BW585" s="23"/>
      <c r="BX585" s="23"/>
      <c r="BY585" s="23"/>
      <c r="BZ585" s="23"/>
      <c r="CA585" s="23"/>
      <c r="CB585" s="23"/>
      <c r="CC585" s="23"/>
      <c r="CD585" s="23"/>
      <c r="CE585" s="23"/>
      <c r="CF585" s="23"/>
    </row>
    <row r="586" spans="22:84" x14ac:dyDescent="0.35">
      <c r="V586" s="22"/>
      <c r="W586" s="22"/>
      <c r="X586" s="23"/>
      <c r="Y586" s="23"/>
      <c r="Z586" s="23"/>
      <c r="AA586" s="23"/>
      <c r="AB586" s="23"/>
      <c r="AC586" s="23"/>
      <c r="AD586" s="23"/>
      <c r="AE586" s="23"/>
      <c r="AF586" s="23"/>
      <c r="AG586" s="23"/>
      <c r="AH586" s="23"/>
      <c r="AI586" s="23"/>
      <c r="AJ586" s="23"/>
      <c r="AK586" s="23"/>
      <c r="AL586" s="23"/>
      <c r="AM586" s="23"/>
      <c r="AN586" s="23"/>
      <c r="AO586" s="23"/>
      <c r="AP586" s="23"/>
      <c r="AQ586" s="23"/>
      <c r="AR586" s="23"/>
      <c r="AS586" s="23"/>
      <c r="AT586" s="23"/>
      <c r="AU586" s="23"/>
      <c r="AV586" s="23"/>
      <c r="AW586" s="23"/>
      <c r="AX586" s="23"/>
      <c r="AY586" s="23"/>
      <c r="AZ586" s="23"/>
      <c r="BA586" s="23"/>
      <c r="BB586" s="23"/>
      <c r="BC586" s="23"/>
      <c r="BD586" s="23"/>
      <c r="BE586" s="23"/>
      <c r="BF586" s="23"/>
      <c r="BG586" s="23"/>
      <c r="BH586" s="23"/>
      <c r="BI586" s="23"/>
      <c r="BJ586" s="23"/>
      <c r="BK586" s="23"/>
      <c r="BL586" s="23"/>
      <c r="BM586" s="23"/>
      <c r="BN586" s="23"/>
      <c r="BO586" s="23"/>
      <c r="BP586" s="23"/>
      <c r="BQ586" s="23"/>
      <c r="BR586" s="23"/>
      <c r="BS586" s="23"/>
      <c r="BT586" s="23"/>
      <c r="BU586" s="23"/>
      <c r="BV586" s="23"/>
      <c r="BW586" s="23"/>
      <c r="BX586" s="23"/>
      <c r="BY586" s="23"/>
      <c r="BZ586" s="23"/>
      <c r="CA586" s="23"/>
      <c r="CB586" s="23"/>
      <c r="CC586" s="23"/>
      <c r="CD586" s="23"/>
      <c r="CE586" s="23"/>
      <c r="CF586" s="23"/>
    </row>
    <row r="587" spans="22:84" x14ac:dyDescent="0.35">
      <c r="V587" s="22"/>
      <c r="W587" s="22"/>
      <c r="X587" s="23"/>
      <c r="Y587" s="23"/>
      <c r="Z587" s="23"/>
      <c r="AA587" s="23"/>
      <c r="AB587" s="23"/>
      <c r="AC587" s="23"/>
      <c r="AD587" s="23"/>
      <c r="AE587" s="23"/>
      <c r="AF587" s="23"/>
      <c r="AG587" s="23"/>
      <c r="AH587" s="23"/>
      <c r="AI587" s="23"/>
      <c r="AJ587" s="23"/>
      <c r="AK587" s="23"/>
      <c r="AL587" s="23"/>
      <c r="AM587" s="23"/>
      <c r="AN587" s="23"/>
      <c r="AO587" s="23"/>
      <c r="AP587" s="23"/>
      <c r="AQ587" s="23"/>
      <c r="AR587" s="23"/>
      <c r="AS587" s="23"/>
      <c r="AT587" s="23"/>
      <c r="AU587" s="23"/>
      <c r="AV587" s="23"/>
      <c r="AW587" s="23"/>
      <c r="AX587" s="23"/>
      <c r="AY587" s="23"/>
      <c r="AZ587" s="23"/>
      <c r="BA587" s="23"/>
      <c r="BB587" s="23"/>
      <c r="BC587" s="23"/>
      <c r="BD587" s="23"/>
      <c r="BE587" s="23"/>
      <c r="BF587" s="23"/>
      <c r="BG587" s="23"/>
      <c r="BH587" s="23"/>
      <c r="BI587" s="23"/>
      <c r="BJ587" s="23"/>
      <c r="BK587" s="23"/>
      <c r="BL587" s="23"/>
      <c r="BM587" s="23"/>
      <c r="BN587" s="23"/>
      <c r="BO587" s="23"/>
      <c r="BP587" s="23"/>
      <c r="BQ587" s="23"/>
      <c r="BR587" s="23"/>
      <c r="BS587" s="23"/>
      <c r="BT587" s="23"/>
      <c r="BU587" s="23"/>
      <c r="BV587" s="23"/>
      <c r="BW587" s="23"/>
      <c r="BX587" s="23"/>
      <c r="BY587" s="23"/>
      <c r="BZ587" s="23"/>
      <c r="CA587" s="23"/>
      <c r="CB587" s="23"/>
      <c r="CC587" s="23"/>
      <c r="CD587" s="23"/>
      <c r="CE587" s="23"/>
      <c r="CF587" s="23"/>
    </row>
    <row r="588" spans="22:84" x14ac:dyDescent="0.35">
      <c r="V588" s="22"/>
      <c r="W588" s="22"/>
      <c r="X588" s="23"/>
      <c r="Y588" s="23"/>
      <c r="Z588" s="23"/>
      <c r="AA588" s="23"/>
      <c r="AB588" s="23"/>
      <c r="AC588" s="23"/>
      <c r="AD588" s="23"/>
      <c r="AE588" s="23"/>
      <c r="AF588" s="23"/>
      <c r="AG588" s="23"/>
      <c r="AH588" s="23"/>
      <c r="AI588" s="23"/>
      <c r="AJ588" s="23"/>
      <c r="AK588" s="23"/>
      <c r="AL588" s="23"/>
      <c r="AM588" s="23"/>
      <c r="AN588" s="23"/>
      <c r="AO588" s="23"/>
      <c r="AP588" s="23"/>
      <c r="AQ588" s="23"/>
      <c r="AR588" s="23"/>
      <c r="AS588" s="23"/>
      <c r="AT588" s="23"/>
      <c r="AU588" s="23"/>
      <c r="AV588" s="23"/>
      <c r="AW588" s="23"/>
      <c r="AX588" s="23"/>
      <c r="AY588" s="23"/>
      <c r="AZ588" s="23"/>
      <c r="BA588" s="23"/>
      <c r="BB588" s="23"/>
      <c r="BC588" s="23"/>
      <c r="BD588" s="23"/>
      <c r="BE588" s="23"/>
      <c r="BF588" s="23"/>
      <c r="BG588" s="23"/>
      <c r="BH588" s="23"/>
      <c r="BI588" s="23"/>
      <c r="BJ588" s="23"/>
      <c r="BK588" s="23"/>
      <c r="BL588" s="23"/>
      <c r="BM588" s="23"/>
      <c r="BN588" s="23"/>
      <c r="BO588" s="23"/>
      <c r="BP588" s="23"/>
      <c r="BQ588" s="23"/>
      <c r="BR588" s="23"/>
      <c r="BS588" s="23"/>
      <c r="BT588" s="23"/>
      <c r="BU588" s="23"/>
      <c r="BV588" s="23"/>
      <c r="BW588" s="23"/>
      <c r="BX588" s="23"/>
      <c r="BY588" s="23"/>
      <c r="BZ588" s="23"/>
      <c r="CA588" s="23"/>
      <c r="CB588" s="23"/>
      <c r="CC588" s="23"/>
      <c r="CD588" s="23"/>
      <c r="CE588" s="23"/>
      <c r="CF588" s="23"/>
    </row>
    <row r="589" spans="22:84" x14ac:dyDescent="0.35">
      <c r="V589" s="22"/>
      <c r="W589" s="22"/>
      <c r="X589" s="23"/>
      <c r="Y589" s="23"/>
      <c r="Z589" s="23"/>
      <c r="AA589" s="23"/>
      <c r="AB589" s="23"/>
      <c r="AC589" s="23"/>
      <c r="AD589" s="23"/>
      <c r="AE589" s="23"/>
      <c r="AF589" s="23"/>
      <c r="AG589" s="23"/>
      <c r="AH589" s="23"/>
      <c r="AI589" s="23"/>
      <c r="AJ589" s="23"/>
      <c r="AK589" s="23"/>
      <c r="AL589" s="23"/>
      <c r="AM589" s="23"/>
      <c r="AN589" s="23"/>
      <c r="AO589" s="23"/>
      <c r="AP589" s="23"/>
      <c r="AQ589" s="23"/>
      <c r="AR589" s="23"/>
      <c r="AS589" s="23"/>
      <c r="AT589" s="23"/>
      <c r="AU589" s="23"/>
      <c r="AV589" s="23"/>
      <c r="AW589" s="23"/>
      <c r="AX589" s="23"/>
      <c r="AY589" s="23"/>
      <c r="AZ589" s="23"/>
      <c r="BA589" s="23"/>
      <c r="BB589" s="23"/>
      <c r="BC589" s="23"/>
      <c r="BD589" s="23"/>
      <c r="BE589" s="23"/>
      <c r="BF589" s="23"/>
      <c r="BG589" s="23"/>
      <c r="BH589" s="23"/>
      <c r="BI589" s="23"/>
      <c r="BJ589" s="23"/>
      <c r="BK589" s="23"/>
      <c r="BL589" s="23"/>
      <c r="BM589" s="23"/>
      <c r="BN589" s="23"/>
      <c r="BO589" s="23"/>
      <c r="BP589" s="23"/>
      <c r="BQ589" s="23"/>
      <c r="BR589" s="23"/>
      <c r="BS589" s="23"/>
      <c r="BT589" s="23"/>
      <c r="BU589" s="23"/>
      <c r="BV589" s="23"/>
      <c r="BW589" s="23"/>
      <c r="BX589" s="23"/>
      <c r="BY589" s="23"/>
      <c r="BZ589" s="23"/>
      <c r="CA589" s="23"/>
      <c r="CB589" s="23"/>
      <c r="CC589" s="23"/>
      <c r="CD589" s="23"/>
      <c r="CE589" s="23"/>
      <c r="CF589" s="23"/>
    </row>
    <row r="590" spans="22:84" x14ac:dyDescent="0.35">
      <c r="V590" s="22"/>
      <c r="W590" s="22"/>
      <c r="X590" s="23"/>
      <c r="Y590" s="23"/>
      <c r="Z590" s="23"/>
      <c r="AA590" s="23"/>
      <c r="AB590" s="23"/>
      <c r="AC590" s="23"/>
      <c r="AD590" s="23"/>
      <c r="AE590" s="23"/>
      <c r="AF590" s="23"/>
      <c r="AG590" s="23"/>
      <c r="AH590" s="23"/>
      <c r="AI590" s="23"/>
      <c r="AJ590" s="23"/>
      <c r="AK590" s="23"/>
      <c r="AL590" s="23"/>
      <c r="AM590" s="23"/>
      <c r="AN590" s="23"/>
      <c r="AO590" s="23"/>
      <c r="AP590" s="23"/>
      <c r="AQ590" s="23"/>
      <c r="AR590" s="23"/>
      <c r="AS590" s="23"/>
      <c r="AT590" s="23"/>
      <c r="AU590" s="23"/>
      <c r="AV590" s="23"/>
      <c r="AW590" s="23"/>
      <c r="AX590" s="23"/>
      <c r="AY590" s="23"/>
      <c r="AZ590" s="23"/>
      <c r="BA590" s="23"/>
      <c r="BB590" s="23"/>
      <c r="BC590" s="23"/>
      <c r="BD590" s="23"/>
      <c r="BE590" s="23"/>
      <c r="BF590" s="23"/>
      <c r="BG590" s="23"/>
      <c r="BH590" s="23"/>
      <c r="BI590" s="23"/>
      <c r="BJ590" s="23"/>
      <c r="BK590" s="23"/>
      <c r="BL590" s="23"/>
      <c r="BM590" s="23"/>
      <c r="BN590" s="23"/>
      <c r="BO590" s="23"/>
      <c r="BP590" s="23"/>
      <c r="BQ590" s="23"/>
      <c r="BR590" s="23"/>
      <c r="BS590" s="23"/>
      <c r="BT590" s="23"/>
      <c r="BU590" s="23"/>
      <c r="BV590" s="23"/>
      <c r="BW590" s="23"/>
      <c r="BX590" s="23"/>
      <c r="BY590" s="23"/>
      <c r="BZ590" s="23"/>
      <c r="CA590" s="23"/>
      <c r="CB590" s="23"/>
      <c r="CC590" s="23"/>
      <c r="CD590" s="23"/>
      <c r="CE590" s="23"/>
      <c r="CF590" s="23"/>
    </row>
    <row r="591" spans="22:84" x14ac:dyDescent="0.35">
      <c r="V591" s="22"/>
      <c r="W591" s="22"/>
      <c r="X591" s="23"/>
      <c r="Y591" s="23"/>
      <c r="Z591" s="23"/>
      <c r="AA591" s="23"/>
      <c r="AB591" s="23"/>
      <c r="AC591" s="23"/>
      <c r="AD591" s="23"/>
      <c r="AE591" s="23"/>
      <c r="AF591" s="23"/>
      <c r="AG591" s="23"/>
      <c r="AH591" s="23"/>
      <c r="AI591" s="23"/>
      <c r="AJ591" s="23"/>
      <c r="AK591" s="23"/>
      <c r="AL591" s="23"/>
      <c r="AM591" s="23"/>
      <c r="AN591" s="23"/>
      <c r="AO591" s="23"/>
      <c r="AP591" s="23"/>
      <c r="AQ591" s="23"/>
      <c r="AR591" s="23"/>
      <c r="AS591" s="23"/>
      <c r="AT591" s="23"/>
      <c r="AU591" s="23"/>
      <c r="AV591" s="23"/>
      <c r="AW591" s="23"/>
      <c r="AX591" s="23"/>
      <c r="AY591" s="23"/>
      <c r="AZ591" s="23"/>
      <c r="BA591" s="23"/>
      <c r="BB591" s="23"/>
      <c r="BC591" s="23"/>
      <c r="BD591" s="23"/>
      <c r="BE591" s="23"/>
      <c r="BF591" s="23"/>
      <c r="BG591" s="23"/>
      <c r="BH591" s="23"/>
      <c r="BI591" s="23"/>
      <c r="BJ591" s="23"/>
      <c r="BK591" s="23"/>
      <c r="BL591" s="23"/>
      <c r="BM591" s="23"/>
      <c r="BN591" s="23"/>
      <c r="BO591" s="23"/>
      <c r="BP591" s="23"/>
      <c r="BQ591" s="23"/>
      <c r="BR591" s="23"/>
      <c r="BS591" s="23"/>
      <c r="BT591" s="23"/>
      <c r="BU591" s="23"/>
      <c r="BV591" s="23"/>
      <c r="BW591" s="23"/>
      <c r="BX591" s="23"/>
      <c r="BY591" s="23"/>
      <c r="BZ591" s="23"/>
      <c r="CA591" s="23"/>
      <c r="CB591" s="23"/>
      <c r="CC591" s="23"/>
      <c r="CD591" s="23"/>
      <c r="CE591" s="23"/>
      <c r="CF591" s="23"/>
    </row>
    <row r="592" spans="22:84" x14ac:dyDescent="0.35">
      <c r="V592" s="22"/>
      <c r="W592" s="22"/>
      <c r="X592" s="23"/>
      <c r="Y592" s="23"/>
      <c r="Z592" s="23"/>
      <c r="AA592" s="23"/>
      <c r="AB592" s="23"/>
      <c r="AC592" s="23"/>
      <c r="AD592" s="23"/>
      <c r="AE592" s="23"/>
      <c r="AF592" s="23"/>
      <c r="AG592" s="23"/>
      <c r="AH592" s="23"/>
      <c r="AI592" s="23"/>
      <c r="AJ592" s="23"/>
      <c r="AK592" s="23"/>
      <c r="AL592" s="23"/>
      <c r="AM592" s="23"/>
      <c r="AN592" s="23"/>
      <c r="AO592" s="23"/>
      <c r="AP592" s="23"/>
      <c r="AQ592" s="23"/>
      <c r="AR592" s="23"/>
      <c r="AS592" s="23"/>
      <c r="AT592" s="23"/>
      <c r="AU592" s="23"/>
      <c r="AV592" s="23"/>
      <c r="AW592" s="23"/>
      <c r="AX592" s="23"/>
      <c r="AY592" s="23"/>
      <c r="AZ592" s="23"/>
      <c r="BA592" s="23"/>
      <c r="BB592" s="23"/>
      <c r="BC592" s="23"/>
      <c r="BD592" s="23"/>
      <c r="BE592" s="23"/>
      <c r="BF592" s="23"/>
      <c r="BG592" s="23"/>
      <c r="BH592" s="23"/>
      <c r="BI592" s="23"/>
      <c r="BJ592" s="23"/>
      <c r="BK592" s="23"/>
      <c r="BL592" s="23"/>
      <c r="BM592" s="23"/>
      <c r="BN592" s="23"/>
      <c r="BO592" s="23"/>
      <c r="BP592" s="23"/>
      <c r="BQ592" s="23"/>
      <c r="BR592" s="23"/>
      <c r="BS592" s="23"/>
      <c r="BT592" s="23"/>
      <c r="BU592" s="23"/>
      <c r="BV592" s="23"/>
      <c r="BW592" s="23"/>
      <c r="BX592" s="23"/>
      <c r="BY592" s="23"/>
      <c r="BZ592" s="23"/>
      <c r="CA592" s="23"/>
      <c r="CB592" s="23"/>
      <c r="CC592" s="23"/>
      <c r="CD592" s="23"/>
      <c r="CE592" s="23"/>
      <c r="CF592" s="23"/>
    </row>
    <row r="593" spans="22:84" x14ac:dyDescent="0.35">
      <c r="V593" s="22"/>
      <c r="W593" s="22"/>
      <c r="X593" s="23"/>
      <c r="Y593" s="23"/>
      <c r="Z593" s="23"/>
      <c r="AA593" s="23"/>
      <c r="AB593" s="23"/>
      <c r="AC593" s="23"/>
      <c r="AD593" s="23"/>
      <c r="AE593" s="23"/>
      <c r="AF593" s="23"/>
      <c r="AG593" s="23"/>
      <c r="AH593" s="23"/>
      <c r="AI593" s="23"/>
      <c r="AJ593" s="23"/>
      <c r="AK593" s="23"/>
      <c r="AL593" s="23"/>
      <c r="AM593" s="23"/>
      <c r="AN593" s="23"/>
      <c r="AO593" s="23"/>
      <c r="AP593" s="23"/>
      <c r="AQ593" s="23"/>
      <c r="AR593" s="23"/>
      <c r="AS593" s="23"/>
      <c r="AT593" s="23"/>
      <c r="AU593" s="23"/>
      <c r="AV593" s="23"/>
      <c r="AW593" s="23"/>
      <c r="AX593" s="23"/>
      <c r="AY593" s="23"/>
      <c r="AZ593" s="23"/>
      <c r="BA593" s="23"/>
      <c r="BB593" s="23"/>
      <c r="BC593" s="23"/>
      <c r="BD593" s="23"/>
      <c r="BE593" s="23"/>
      <c r="BF593" s="23"/>
      <c r="BG593" s="23"/>
      <c r="BH593" s="23"/>
      <c r="BI593" s="23"/>
      <c r="BJ593" s="23"/>
      <c r="BK593" s="23"/>
      <c r="BL593" s="23"/>
      <c r="BM593" s="23"/>
      <c r="BN593" s="23"/>
      <c r="BO593" s="23"/>
      <c r="BP593" s="23"/>
      <c r="BQ593" s="23"/>
      <c r="BR593" s="23"/>
      <c r="BS593" s="23"/>
      <c r="BT593" s="23"/>
      <c r="BU593" s="23"/>
      <c r="BV593" s="23"/>
      <c r="BW593" s="23"/>
      <c r="BX593" s="23"/>
      <c r="BY593" s="23"/>
      <c r="BZ593" s="23"/>
      <c r="CA593" s="23"/>
      <c r="CB593" s="23"/>
      <c r="CC593" s="23"/>
      <c r="CD593" s="23"/>
      <c r="CE593" s="23"/>
      <c r="CF593" s="23"/>
    </row>
    <row r="594" spans="22:84" x14ac:dyDescent="0.35">
      <c r="V594" s="22"/>
      <c r="W594" s="22"/>
      <c r="X594" s="23"/>
      <c r="Y594" s="23"/>
      <c r="Z594" s="23"/>
      <c r="AA594" s="23"/>
      <c r="AB594" s="23"/>
      <c r="AC594" s="23"/>
      <c r="AD594" s="23"/>
      <c r="AE594" s="23"/>
      <c r="AF594" s="23"/>
      <c r="AG594" s="23"/>
      <c r="AH594" s="23"/>
      <c r="AI594" s="23"/>
      <c r="AJ594" s="23"/>
      <c r="AK594" s="23"/>
      <c r="AL594" s="23"/>
      <c r="AM594" s="23"/>
      <c r="AN594" s="23"/>
      <c r="AO594" s="23"/>
      <c r="AP594" s="23"/>
      <c r="AQ594" s="23"/>
      <c r="AR594" s="23"/>
      <c r="AS594" s="23"/>
      <c r="AT594" s="23"/>
      <c r="AU594" s="23"/>
      <c r="AV594" s="23"/>
      <c r="AW594" s="23"/>
      <c r="AX594" s="23"/>
      <c r="AY594" s="23"/>
      <c r="AZ594" s="23"/>
      <c r="BA594" s="23"/>
      <c r="BB594" s="23"/>
      <c r="BC594" s="23"/>
      <c r="BD594" s="23"/>
      <c r="BE594" s="23"/>
      <c r="BF594" s="23"/>
      <c r="BG594" s="23"/>
      <c r="BH594" s="23"/>
      <c r="BI594" s="23"/>
      <c r="BJ594" s="23"/>
      <c r="BK594" s="23"/>
      <c r="BL594" s="23"/>
      <c r="BM594" s="23"/>
      <c r="BN594" s="23"/>
      <c r="BO594" s="23"/>
      <c r="BP594" s="23"/>
      <c r="BQ594" s="23"/>
      <c r="BR594" s="23"/>
      <c r="BS594" s="23"/>
      <c r="BT594" s="23"/>
      <c r="BU594" s="23"/>
      <c r="BV594" s="23"/>
      <c r="BW594" s="23"/>
      <c r="BX594" s="23"/>
      <c r="BY594" s="23"/>
      <c r="BZ594" s="23"/>
      <c r="CA594" s="23"/>
      <c r="CB594" s="23"/>
      <c r="CC594" s="23"/>
      <c r="CD594" s="23"/>
      <c r="CE594" s="23"/>
      <c r="CF594" s="23"/>
    </row>
    <row r="595" spans="22:84" x14ac:dyDescent="0.35">
      <c r="V595" s="22"/>
      <c r="W595" s="22"/>
      <c r="X595" s="23"/>
      <c r="Y595" s="23"/>
      <c r="Z595" s="23"/>
      <c r="AA595" s="23"/>
      <c r="AB595" s="23"/>
      <c r="AC595" s="23"/>
      <c r="AD595" s="23"/>
      <c r="AE595" s="23"/>
      <c r="AF595" s="23"/>
      <c r="AG595" s="23"/>
      <c r="AH595" s="23"/>
      <c r="AI595" s="23"/>
      <c r="AJ595" s="23"/>
      <c r="AK595" s="23"/>
      <c r="AL595" s="23"/>
      <c r="AM595" s="23"/>
      <c r="AN595" s="23"/>
      <c r="AO595" s="23"/>
      <c r="AP595" s="23"/>
      <c r="AQ595" s="23"/>
      <c r="AR595" s="23"/>
      <c r="AS595" s="23"/>
      <c r="AT595" s="23"/>
      <c r="AU595" s="23"/>
      <c r="AV595" s="23"/>
      <c r="AW595" s="23"/>
      <c r="AX595" s="23"/>
      <c r="AY595" s="23"/>
      <c r="AZ595" s="23"/>
      <c r="BA595" s="23"/>
      <c r="BB595" s="23"/>
      <c r="BC595" s="23"/>
      <c r="BD595" s="23"/>
      <c r="BE595" s="23"/>
      <c r="BF595" s="23"/>
      <c r="BG595" s="23"/>
      <c r="BH595" s="23"/>
      <c r="BI595" s="23"/>
      <c r="BJ595" s="23"/>
      <c r="BK595" s="23"/>
      <c r="BL595" s="23"/>
      <c r="BM595" s="23"/>
      <c r="BN595" s="23"/>
      <c r="BO595" s="23"/>
      <c r="BP595" s="23"/>
      <c r="BQ595" s="23"/>
      <c r="BR595" s="23"/>
      <c r="BS595" s="23"/>
      <c r="BT595" s="23"/>
      <c r="BU595" s="23"/>
      <c r="BV595" s="23"/>
      <c r="BW595" s="23"/>
      <c r="BX595" s="23"/>
      <c r="BY595" s="23"/>
      <c r="BZ595" s="23"/>
      <c r="CA595" s="23"/>
      <c r="CB595" s="23"/>
      <c r="CC595" s="23"/>
      <c r="CD595" s="23"/>
      <c r="CE595" s="23"/>
      <c r="CF595" s="23"/>
    </row>
    <row r="596" spans="22:84" x14ac:dyDescent="0.35">
      <c r="V596" s="22"/>
      <c r="W596" s="22"/>
      <c r="X596" s="23"/>
      <c r="Y596" s="23"/>
      <c r="Z596" s="23"/>
      <c r="AA596" s="23"/>
      <c r="AB596" s="23"/>
      <c r="AC596" s="23"/>
      <c r="AD596" s="23"/>
      <c r="AE596" s="23"/>
      <c r="AF596" s="23"/>
      <c r="AG596" s="23"/>
      <c r="AH596" s="23"/>
      <c r="AI596" s="23"/>
      <c r="AJ596" s="23"/>
      <c r="AK596" s="23"/>
      <c r="AL596" s="23"/>
      <c r="AM596" s="23"/>
      <c r="AN596" s="23"/>
      <c r="AO596" s="23"/>
      <c r="AP596" s="23"/>
      <c r="AQ596" s="23"/>
      <c r="AR596" s="23"/>
      <c r="AS596" s="23"/>
      <c r="AT596" s="23"/>
      <c r="AU596" s="23"/>
      <c r="AV596" s="23"/>
      <c r="AW596" s="23"/>
      <c r="AX596" s="23"/>
      <c r="AY596" s="23"/>
      <c r="AZ596" s="23"/>
      <c r="BA596" s="23"/>
      <c r="BB596" s="23"/>
      <c r="BC596" s="23"/>
      <c r="BD596" s="23"/>
      <c r="BE596" s="23"/>
      <c r="BF596" s="23"/>
      <c r="BG596" s="23"/>
      <c r="BH596" s="23"/>
      <c r="BI596" s="23"/>
      <c r="BJ596" s="23"/>
      <c r="BK596" s="23"/>
      <c r="BL596" s="23"/>
      <c r="BM596" s="23"/>
      <c r="BN596" s="23"/>
      <c r="BO596" s="23"/>
      <c r="BP596" s="23"/>
      <c r="BQ596" s="23"/>
      <c r="BR596" s="23"/>
      <c r="BS596" s="23"/>
      <c r="BT596" s="23"/>
      <c r="BU596" s="23"/>
      <c r="BV596" s="23"/>
      <c r="BW596" s="23"/>
      <c r="BX596" s="23"/>
      <c r="BY596" s="23"/>
      <c r="BZ596" s="23"/>
      <c r="CA596" s="23"/>
      <c r="CB596" s="23"/>
      <c r="CC596" s="23"/>
      <c r="CD596" s="23"/>
      <c r="CE596" s="23"/>
      <c r="CF596" s="23"/>
    </row>
    <row r="597" spans="22:84" x14ac:dyDescent="0.35">
      <c r="V597" s="22"/>
      <c r="W597" s="22"/>
      <c r="X597" s="23"/>
      <c r="Y597" s="23"/>
      <c r="Z597" s="23"/>
      <c r="AA597" s="23"/>
      <c r="AB597" s="23"/>
      <c r="AC597" s="23"/>
      <c r="AD597" s="23"/>
      <c r="AE597" s="23"/>
      <c r="AF597" s="23"/>
      <c r="AG597" s="23"/>
      <c r="AH597" s="23"/>
      <c r="AI597" s="23"/>
      <c r="AJ597" s="23"/>
      <c r="AK597" s="23"/>
      <c r="AL597" s="23"/>
      <c r="AM597" s="23"/>
      <c r="AN597" s="23"/>
      <c r="AO597" s="23"/>
      <c r="AP597" s="23"/>
      <c r="AQ597" s="23"/>
      <c r="AR597" s="23"/>
      <c r="AS597" s="23"/>
      <c r="AT597" s="23"/>
      <c r="AU597" s="23"/>
      <c r="AV597" s="23"/>
      <c r="AW597" s="23"/>
      <c r="AX597" s="23"/>
      <c r="AY597" s="23"/>
      <c r="AZ597" s="23"/>
      <c r="BA597" s="23"/>
      <c r="BB597" s="23"/>
      <c r="BC597" s="23"/>
      <c r="BD597" s="23"/>
      <c r="BE597" s="23"/>
      <c r="BF597" s="23"/>
      <c r="BG597" s="23"/>
      <c r="BH597" s="23"/>
      <c r="BI597" s="23"/>
      <c r="BJ597" s="23"/>
      <c r="BK597" s="23"/>
      <c r="BL597" s="23"/>
      <c r="BM597" s="23"/>
      <c r="BN597" s="23"/>
      <c r="BO597" s="23"/>
      <c r="BP597" s="23"/>
      <c r="BQ597" s="23"/>
      <c r="BR597" s="23"/>
      <c r="BS597" s="23"/>
      <c r="BT597" s="23"/>
      <c r="BU597" s="23"/>
      <c r="BV597" s="23"/>
      <c r="BW597" s="23"/>
      <c r="BX597" s="23"/>
      <c r="BY597" s="23"/>
      <c r="BZ597" s="23"/>
      <c r="CA597" s="23"/>
      <c r="CB597" s="23"/>
      <c r="CC597" s="23"/>
      <c r="CD597" s="23"/>
      <c r="CE597" s="23"/>
      <c r="CF597" s="23"/>
    </row>
    <row r="598" spans="22:84" x14ac:dyDescent="0.35">
      <c r="V598" s="22"/>
      <c r="W598" s="22"/>
      <c r="X598" s="23"/>
      <c r="Y598" s="23"/>
      <c r="Z598" s="23"/>
      <c r="AA598" s="23"/>
      <c r="AB598" s="23"/>
      <c r="AC598" s="23"/>
      <c r="AD598" s="23"/>
      <c r="AE598" s="23"/>
      <c r="AF598" s="23"/>
      <c r="AG598" s="23"/>
      <c r="AH598" s="23"/>
      <c r="AI598" s="23"/>
      <c r="AJ598" s="23"/>
      <c r="AK598" s="23"/>
      <c r="AL598" s="23"/>
      <c r="AM598" s="23"/>
      <c r="AN598" s="23"/>
      <c r="AO598" s="23"/>
      <c r="AP598" s="23"/>
      <c r="AQ598" s="23"/>
      <c r="AR598" s="23"/>
      <c r="AS598" s="23"/>
      <c r="AT598" s="23"/>
      <c r="AU598" s="23"/>
      <c r="AV598" s="23"/>
      <c r="AW598" s="23"/>
      <c r="AX598" s="23"/>
      <c r="AY598" s="23"/>
      <c r="AZ598" s="23"/>
      <c r="BA598" s="23"/>
      <c r="BB598" s="23"/>
      <c r="BC598" s="23"/>
      <c r="BD598" s="23"/>
      <c r="BE598" s="23"/>
      <c r="BF598" s="23"/>
      <c r="BG598" s="23"/>
      <c r="BH598" s="23"/>
      <c r="BI598" s="23"/>
      <c r="BJ598" s="23"/>
      <c r="BK598" s="23"/>
      <c r="BL598" s="23"/>
      <c r="BM598" s="23"/>
      <c r="BN598" s="23"/>
      <c r="BO598" s="23"/>
      <c r="BP598" s="23"/>
      <c r="BQ598" s="23"/>
      <c r="BR598" s="23"/>
      <c r="BS598" s="23"/>
      <c r="BT598" s="23"/>
      <c r="BU598" s="23"/>
      <c r="BV598" s="23"/>
      <c r="BW598" s="23"/>
      <c r="BX598" s="23"/>
      <c r="BY598" s="23"/>
      <c r="BZ598" s="23"/>
      <c r="CA598" s="23"/>
      <c r="CB598" s="23"/>
      <c r="CC598" s="23"/>
      <c r="CD598" s="23"/>
      <c r="CE598" s="23"/>
      <c r="CF598" s="23"/>
    </row>
    <row r="599" spans="22:84" x14ac:dyDescent="0.35">
      <c r="V599" s="22"/>
      <c r="W599" s="22"/>
      <c r="X599" s="23"/>
      <c r="Y599" s="23"/>
      <c r="Z599" s="23"/>
      <c r="AA599" s="23"/>
      <c r="AB599" s="23"/>
      <c r="AC599" s="23"/>
      <c r="AD599" s="23"/>
      <c r="AE599" s="23"/>
      <c r="AF599" s="23"/>
      <c r="AG599" s="23"/>
      <c r="AH599" s="23"/>
      <c r="AI599" s="23"/>
      <c r="AJ599" s="23"/>
      <c r="AK599" s="23"/>
      <c r="AL599" s="23"/>
      <c r="AM599" s="23"/>
      <c r="AN599" s="23"/>
      <c r="AO599" s="23"/>
      <c r="AP599" s="23"/>
      <c r="AQ599" s="23"/>
      <c r="AR599" s="23"/>
      <c r="AS599" s="23"/>
      <c r="AT599" s="23"/>
      <c r="AU599" s="23"/>
      <c r="AV599" s="23"/>
      <c r="AW599" s="23"/>
      <c r="AX599" s="23"/>
      <c r="AY599" s="23"/>
      <c r="AZ599" s="23"/>
      <c r="BA599" s="23"/>
      <c r="BB599" s="23"/>
      <c r="BC599" s="23"/>
      <c r="BD599" s="23"/>
      <c r="BE599" s="23"/>
      <c r="BF599" s="23"/>
      <c r="BG599" s="23"/>
      <c r="BH599" s="23"/>
      <c r="BI599" s="23"/>
      <c r="BJ599" s="23"/>
      <c r="BK599" s="23"/>
      <c r="BL599" s="23"/>
      <c r="BM599" s="23"/>
      <c r="BN599" s="23"/>
      <c r="BO599" s="23"/>
      <c r="BP599" s="23"/>
      <c r="BQ599" s="23"/>
      <c r="BR599" s="23"/>
      <c r="BS599" s="23"/>
      <c r="BT599" s="23"/>
      <c r="BU599" s="23"/>
      <c r="BV599" s="23"/>
      <c r="BW599" s="23"/>
      <c r="BX599" s="23"/>
      <c r="BY599" s="23"/>
      <c r="BZ599" s="23"/>
      <c r="CA599" s="23"/>
      <c r="CB599" s="23"/>
      <c r="CC599" s="23"/>
      <c r="CD599" s="23"/>
      <c r="CE599" s="23"/>
      <c r="CF599" s="23"/>
    </row>
    <row r="600" spans="22:84" x14ac:dyDescent="0.35">
      <c r="V600" s="22"/>
      <c r="W600" s="22"/>
      <c r="X600" s="23"/>
      <c r="Y600" s="23"/>
      <c r="Z600" s="23"/>
      <c r="AA600" s="23"/>
      <c r="AB600" s="23"/>
      <c r="AC600" s="23"/>
      <c r="AD600" s="23"/>
      <c r="AE600" s="23"/>
      <c r="AF600" s="23"/>
      <c r="AG600" s="23"/>
      <c r="AH600" s="23"/>
      <c r="AI600" s="23"/>
      <c r="AJ600" s="23"/>
      <c r="AK600" s="23"/>
      <c r="AL600" s="23"/>
      <c r="AM600" s="23"/>
      <c r="AN600" s="23"/>
      <c r="AO600" s="23"/>
      <c r="AP600" s="23"/>
      <c r="AQ600" s="23"/>
      <c r="AR600" s="23"/>
      <c r="AS600" s="23"/>
      <c r="AT600" s="23"/>
      <c r="AU600" s="23"/>
      <c r="AV600" s="23"/>
      <c r="AW600" s="23"/>
      <c r="AX600" s="23"/>
      <c r="AY600" s="23"/>
      <c r="AZ600" s="23"/>
      <c r="BA600" s="23"/>
      <c r="BB600" s="23"/>
      <c r="BC600" s="23"/>
      <c r="BD600" s="23"/>
      <c r="BE600" s="23"/>
      <c r="BF600" s="23"/>
      <c r="BG600" s="23"/>
      <c r="BH600" s="23"/>
      <c r="BI600" s="23"/>
      <c r="BJ600" s="23"/>
      <c r="BK600" s="23"/>
      <c r="BL600" s="23"/>
      <c r="BM600" s="23"/>
      <c r="BN600" s="23"/>
      <c r="BO600" s="23"/>
      <c r="BP600" s="23"/>
      <c r="BQ600" s="23"/>
      <c r="BR600" s="23"/>
      <c r="BS600" s="23"/>
      <c r="BT600" s="23"/>
      <c r="BU600" s="23"/>
      <c r="BV600" s="23"/>
      <c r="BW600" s="23"/>
      <c r="BX600" s="23"/>
      <c r="BY600" s="23"/>
      <c r="BZ600" s="23"/>
      <c r="CA600" s="23"/>
      <c r="CB600" s="23"/>
      <c r="CC600" s="23"/>
      <c r="CD600" s="23"/>
      <c r="CE600" s="23"/>
      <c r="CF600" s="23"/>
    </row>
    <row r="601" spans="22:84" x14ac:dyDescent="0.35">
      <c r="V601" s="22"/>
      <c r="W601" s="22"/>
      <c r="X601" s="23"/>
      <c r="Y601" s="23"/>
      <c r="Z601" s="23"/>
      <c r="AA601" s="23"/>
      <c r="AB601" s="23"/>
      <c r="AC601" s="23"/>
      <c r="AD601" s="23"/>
      <c r="AE601" s="23"/>
      <c r="AF601" s="23"/>
      <c r="AG601" s="23"/>
      <c r="AH601" s="23"/>
      <c r="AI601" s="23"/>
      <c r="AJ601" s="23"/>
      <c r="AK601" s="23"/>
      <c r="AL601" s="23"/>
      <c r="AM601" s="23"/>
      <c r="AN601" s="23"/>
      <c r="AO601" s="23"/>
      <c r="AP601" s="23"/>
      <c r="AQ601" s="23"/>
      <c r="AR601" s="23"/>
      <c r="AS601" s="23"/>
      <c r="AT601" s="23"/>
      <c r="AU601" s="23"/>
      <c r="AV601" s="23"/>
      <c r="AW601" s="23"/>
      <c r="AX601" s="23"/>
      <c r="AY601" s="23"/>
      <c r="AZ601" s="23"/>
      <c r="BA601" s="23"/>
      <c r="BB601" s="23"/>
      <c r="BC601" s="23"/>
      <c r="BD601" s="23"/>
      <c r="BE601" s="23"/>
      <c r="BF601" s="23"/>
      <c r="BG601" s="23"/>
      <c r="BH601" s="23"/>
      <c r="BI601" s="23"/>
      <c r="BJ601" s="23"/>
      <c r="BK601" s="23"/>
      <c r="BL601" s="23"/>
      <c r="BM601" s="23"/>
      <c r="BN601" s="23"/>
      <c r="BO601" s="23"/>
      <c r="BP601" s="23"/>
      <c r="BQ601" s="23"/>
      <c r="BR601" s="23"/>
      <c r="BS601" s="23"/>
      <c r="BT601" s="23"/>
      <c r="BU601" s="23"/>
      <c r="BV601" s="23"/>
      <c r="BW601" s="23"/>
      <c r="BX601" s="23"/>
      <c r="BY601" s="23"/>
      <c r="BZ601" s="23"/>
      <c r="CA601" s="23"/>
      <c r="CB601" s="23"/>
      <c r="CC601" s="23"/>
      <c r="CD601" s="23"/>
      <c r="CE601" s="23"/>
      <c r="CF601" s="23"/>
    </row>
    <row r="602" spans="22:84" x14ac:dyDescent="0.35">
      <c r="V602" s="22"/>
      <c r="W602" s="22"/>
      <c r="X602" s="23"/>
      <c r="Y602" s="23"/>
      <c r="Z602" s="23"/>
      <c r="AA602" s="23"/>
      <c r="AB602" s="23"/>
      <c r="AC602" s="23"/>
      <c r="AD602" s="23"/>
      <c r="AE602" s="23"/>
      <c r="AF602" s="23"/>
      <c r="AG602" s="23"/>
      <c r="AH602" s="23"/>
      <c r="AI602" s="23"/>
      <c r="AJ602" s="23"/>
      <c r="AK602" s="23"/>
      <c r="AL602" s="23"/>
      <c r="AM602" s="23"/>
      <c r="AN602" s="23"/>
      <c r="AO602" s="23"/>
      <c r="AP602" s="23"/>
      <c r="AQ602" s="23"/>
      <c r="AR602" s="23"/>
      <c r="AS602" s="23"/>
      <c r="AT602" s="23"/>
      <c r="AU602" s="23"/>
      <c r="AV602" s="23"/>
      <c r="AW602" s="23"/>
      <c r="AX602" s="23"/>
      <c r="AY602" s="23"/>
      <c r="AZ602" s="23"/>
      <c r="BA602" s="23"/>
      <c r="BB602" s="23"/>
      <c r="BC602" s="23"/>
      <c r="BD602" s="23"/>
      <c r="BE602" s="23"/>
      <c r="BF602" s="23"/>
      <c r="BG602" s="23"/>
      <c r="BH602" s="23"/>
      <c r="BI602" s="23"/>
      <c r="BJ602" s="23"/>
      <c r="BK602" s="23"/>
      <c r="BL602" s="23"/>
      <c r="BM602" s="23"/>
      <c r="BN602" s="23"/>
      <c r="BO602" s="23"/>
      <c r="BP602" s="23"/>
      <c r="BQ602" s="23"/>
      <c r="BR602" s="23"/>
      <c r="BS602" s="23"/>
      <c r="BT602" s="23"/>
      <c r="BU602" s="23"/>
      <c r="BV602" s="23"/>
      <c r="BW602" s="23"/>
      <c r="BX602" s="23"/>
      <c r="BY602" s="23"/>
      <c r="BZ602" s="23"/>
      <c r="CA602" s="23"/>
      <c r="CB602" s="23"/>
      <c r="CC602" s="23"/>
      <c r="CD602" s="23"/>
      <c r="CE602" s="23"/>
      <c r="CF602" s="23"/>
    </row>
    <row r="603" spans="22:84" x14ac:dyDescent="0.35">
      <c r="V603" s="22"/>
      <c r="W603" s="22"/>
      <c r="X603" s="23"/>
      <c r="Y603" s="23"/>
      <c r="Z603" s="23"/>
      <c r="AA603" s="23"/>
      <c r="AB603" s="23"/>
      <c r="AC603" s="23"/>
      <c r="AD603" s="23"/>
      <c r="AE603" s="23"/>
      <c r="AF603" s="23"/>
      <c r="AG603" s="23"/>
      <c r="AH603" s="23"/>
      <c r="AI603" s="23"/>
      <c r="AJ603" s="23"/>
      <c r="AK603" s="23"/>
      <c r="AL603" s="23"/>
      <c r="AM603" s="23"/>
      <c r="AN603" s="23"/>
      <c r="AO603" s="23"/>
      <c r="AP603" s="23"/>
      <c r="AQ603" s="23"/>
      <c r="AR603" s="23"/>
      <c r="AS603" s="23"/>
      <c r="AT603" s="23"/>
      <c r="AU603" s="23"/>
      <c r="AV603" s="23"/>
      <c r="AW603" s="23"/>
      <c r="AX603" s="23"/>
      <c r="AY603" s="23"/>
      <c r="AZ603" s="23"/>
      <c r="BA603" s="23"/>
      <c r="BB603" s="23"/>
      <c r="BC603" s="23"/>
      <c r="BD603" s="23"/>
      <c r="BE603" s="23"/>
      <c r="BF603" s="23"/>
      <c r="BG603" s="23"/>
      <c r="BH603" s="23"/>
      <c r="BI603" s="23"/>
      <c r="BJ603" s="23"/>
      <c r="BK603" s="23"/>
      <c r="BL603" s="23"/>
      <c r="BM603" s="23"/>
      <c r="BN603" s="23"/>
      <c r="BO603" s="23"/>
      <c r="BP603" s="23"/>
      <c r="BQ603" s="23"/>
      <c r="BR603" s="23"/>
      <c r="BS603" s="23"/>
      <c r="BT603" s="23"/>
      <c r="BU603" s="23"/>
      <c r="BV603" s="23"/>
      <c r="BW603" s="23"/>
      <c r="BX603" s="23"/>
      <c r="BY603" s="23"/>
      <c r="BZ603" s="23"/>
      <c r="CA603" s="23"/>
      <c r="CB603" s="23"/>
      <c r="CC603" s="23"/>
      <c r="CD603" s="23"/>
      <c r="CE603" s="23"/>
      <c r="CF603" s="23"/>
    </row>
    <row r="604" spans="22:84" x14ac:dyDescent="0.35">
      <c r="V604" s="22"/>
      <c r="W604" s="22"/>
      <c r="X604" s="23"/>
      <c r="Y604" s="23"/>
      <c r="Z604" s="23"/>
      <c r="AA604" s="23"/>
      <c r="AB604" s="23"/>
      <c r="AC604" s="23"/>
      <c r="AD604" s="23"/>
      <c r="AE604" s="23"/>
      <c r="AF604" s="23"/>
      <c r="AG604" s="23"/>
      <c r="AH604" s="23"/>
      <c r="AI604" s="23"/>
      <c r="AJ604" s="23"/>
      <c r="AK604" s="23"/>
      <c r="AL604" s="23"/>
      <c r="AM604" s="23"/>
      <c r="AN604" s="23"/>
      <c r="AO604" s="23"/>
      <c r="AP604" s="23"/>
      <c r="AQ604" s="23"/>
      <c r="AR604" s="23"/>
      <c r="AS604" s="23"/>
      <c r="AT604" s="23"/>
      <c r="AU604" s="23"/>
      <c r="AV604" s="23"/>
      <c r="AW604" s="23"/>
      <c r="AX604" s="23"/>
      <c r="AY604" s="23"/>
      <c r="AZ604" s="23"/>
      <c r="BA604" s="23"/>
      <c r="BB604" s="23"/>
      <c r="BC604" s="23"/>
      <c r="BD604" s="23"/>
      <c r="BE604" s="23"/>
      <c r="BF604" s="23"/>
      <c r="BG604" s="23"/>
      <c r="BH604" s="23"/>
      <c r="BI604" s="23"/>
      <c r="BJ604" s="23"/>
      <c r="BK604" s="23"/>
      <c r="BL604" s="23"/>
      <c r="BM604" s="23"/>
      <c r="BN604" s="23"/>
      <c r="BO604" s="23"/>
      <c r="BP604" s="23"/>
      <c r="BQ604" s="23"/>
      <c r="BR604" s="23"/>
      <c r="BS604" s="23"/>
      <c r="BT604" s="23"/>
      <c r="BU604" s="23"/>
      <c r="BV604" s="23"/>
      <c r="BW604" s="23"/>
      <c r="BX604" s="23"/>
      <c r="BY604" s="23"/>
      <c r="BZ604" s="23"/>
      <c r="CA604" s="23"/>
      <c r="CB604" s="23"/>
      <c r="CC604" s="23"/>
      <c r="CD604" s="23"/>
      <c r="CE604" s="23"/>
      <c r="CF604" s="23"/>
    </row>
    <row r="605" spans="22:84" x14ac:dyDescent="0.35">
      <c r="V605" s="22"/>
      <c r="W605" s="22"/>
      <c r="X605" s="23"/>
      <c r="Y605" s="23"/>
      <c r="Z605" s="23"/>
      <c r="AA605" s="23"/>
      <c r="AB605" s="23"/>
      <c r="AC605" s="23"/>
      <c r="AD605" s="23"/>
      <c r="AE605" s="23"/>
      <c r="AF605" s="23"/>
      <c r="AG605" s="23"/>
      <c r="AH605" s="23"/>
      <c r="AI605" s="23"/>
      <c r="AJ605" s="23"/>
      <c r="AK605" s="23"/>
      <c r="AL605" s="23"/>
      <c r="AM605" s="23"/>
      <c r="AN605" s="23"/>
      <c r="AO605" s="23"/>
      <c r="AP605" s="23"/>
      <c r="AQ605" s="23"/>
      <c r="AR605" s="23"/>
      <c r="AS605" s="23"/>
      <c r="AT605" s="23"/>
      <c r="AU605" s="23"/>
      <c r="AV605" s="23"/>
      <c r="AW605" s="23"/>
      <c r="AX605" s="23"/>
      <c r="AY605" s="23"/>
      <c r="AZ605" s="23"/>
      <c r="BA605" s="23"/>
      <c r="BB605" s="23"/>
      <c r="BC605" s="23"/>
      <c r="BD605" s="23"/>
      <c r="BE605" s="23"/>
      <c r="BF605" s="23"/>
      <c r="BG605" s="23"/>
      <c r="BH605" s="23"/>
      <c r="BI605" s="23"/>
      <c r="BJ605" s="23"/>
      <c r="BK605" s="23"/>
      <c r="BL605" s="23"/>
      <c r="BM605" s="23"/>
      <c r="BN605" s="23"/>
      <c r="BO605" s="23"/>
      <c r="BP605" s="23"/>
      <c r="BQ605" s="23"/>
      <c r="BR605" s="23"/>
      <c r="BS605" s="23"/>
      <c r="BT605" s="23"/>
      <c r="BU605" s="23"/>
      <c r="BV605" s="23"/>
      <c r="BW605" s="23"/>
      <c r="BX605" s="23"/>
      <c r="BY605" s="23"/>
      <c r="BZ605" s="23"/>
      <c r="CA605" s="23"/>
      <c r="CB605" s="23"/>
      <c r="CC605" s="23"/>
      <c r="CD605" s="23"/>
      <c r="CE605" s="23"/>
      <c r="CF605" s="23"/>
    </row>
    <row r="606" spans="22:84" x14ac:dyDescent="0.35">
      <c r="V606" s="22"/>
      <c r="W606" s="22"/>
      <c r="X606" s="23"/>
      <c r="Y606" s="23"/>
      <c r="Z606" s="23"/>
      <c r="AA606" s="23"/>
      <c r="AB606" s="23"/>
      <c r="AC606" s="23"/>
      <c r="AD606" s="23"/>
      <c r="AE606" s="23"/>
      <c r="AF606" s="23"/>
      <c r="AG606" s="23"/>
      <c r="AH606" s="23"/>
      <c r="AI606" s="23"/>
      <c r="AJ606" s="23"/>
      <c r="AK606" s="23"/>
      <c r="AL606" s="23"/>
      <c r="AM606" s="23"/>
      <c r="AN606" s="23"/>
      <c r="AO606" s="23"/>
      <c r="AP606" s="23"/>
      <c r="AQ606" s="23"/>
      <c r="AR606" s="23"/>
      <c r="AS606" s="23"/>
      <c r="AT606" s="23"/>
      <c r="AU606" s="23"/>
      <c r="AV606" s="23"/>
      <c r="AW606" s="23"/>
      <c r="AX606" s="23"/>
      <c r="AY606" s="23"/>
      <c r="AZ606" s="23"/>
      <c r="BA606" s="23"/>
      <c r="BB606" s="23"/>
      <c r="BC606" s="23"/>
      <c r="BD606" s="23"/>
      <c r="BE606" s="23"/>
      <c r="BF606" s="23"/>
      <c r="BG606" s="23"/>
      <c r="BH606" s="23"/>
      <c r="BI606" s="23"/>
      <c r="BJ606" s="23"/>
      <c r="BK606" s="23"/>
      <c r="BL606" s="23"/>
      <c r="BM606" s="23"/>
      <c r="BN606" s="23"/>
      <c r="BO606" s="23"/>
      <c r="BP606" s="23"/>
      <c r="BQ606" s="23"/>
      <c r="BR606" s="23"/>
      <c r="BS606" s="23"/>
      <c r="BT606" s="23"/>
      <c r="BU606" s="23"/>
      <c r="BV606" s="23"/>
      <c r="BW606" s="23"/>
      <c r="BX606" s="23"/>
      <c r="BY606" s="23"/>
      <c r="BZ606" s="23"/>
      <c r="CA606" s="23"/>
      <c r="CB606" s="23"/>
      <c r="CC606" s="23"/>
      <c r="CD606" s="23"/>
      <c r="CE606" s="23"/>
      <c r="CF606" s="23"/>
    </row>
    <row r="607" spans="22:84" x14ac:dyDescent="0.35">
      <c r="V607" s="22"/>
      <c r="W607" s="22"/>
      <c r="X607" s="23"/>
      <c r="Y607" s="23"/>
      <c r="Z607" s="23"/>
      <c r="AA607" s="23"/>
      <c r="AB607" s="23"/>
      <c r="AC607" s="23"/>
      <c r="AD607" s="23"/>
      <c r="AE607" s="23"/>
      <c r="AF607" s="23"/>
      <c r="AG607" s="23"/>
      <c r="AH607" s="23"/>
      <c r="AI607" s="23"/>
      <c r="AJ607" s="23"/>
      <c r="AK607" s="23"/>
      <c r="AL607" s="23"/>
      <c r="AM607" s="23"/>
      <c r="AN607" s="23"/>
      <c r="AO607" s="23"/>
      <c r="AP607" s="23"/>
      <c r="AQ607" s="23"/>
      <c r="AR607" s="23"/>
      <c r="AS607" s="23"/>
      <c r="AT607" s="23"/>
      <c r="AU607" s="23"/>
      <c r="AV607" s="23"/>
      <c r="AW607" s="23"/>
      <c r="AX607" s="23"/>
      <c r="AY607" s="23"/>
      <c r="AZ607" s="23"/>
      <c r="BA607" s="23"/>
      <c r="BB607" s="23"/>
      <c r="BC607" s="23"/>
      <c r="BD607" s="23"/>
      <c r="BE607" s="23"/>
      <c r="BF607" s="23"/>
      <c r="BG607" s="23"/>
      <c r="BH607" s="23"/>
      <c r="BI607" s="23"/>
      <c r="BJ607" s="23"/>
      <c r="BK607" s="23"/>
      <c r="BL607" s="23"/>
      <c r="BM607" s="23"/>
      <c r="BN607" s="23"/>
      <c r="BO607" s="23"/>
      <c r="BP607" s="23"/>
      <c r="BQ607" s="23"/>
      <c r="BR607" s="23"/>
      <c r="BS607" s="23"/>
      <c r="BT607" s="23"/>
      <c r="BU607" s="23"/>
      <c r="BV607" s="23"/>
      <c r="BW607" s="23"/>
      <c r="BX607" s="23"/>
      <c r="BY607" s="23"/>
      <c r="BZ607" s="23"/>
      <c r="CA607" s="23"/>
      <c r="CB607" s="23"/>
      <c r="CC607" s="23"/>
      <c r="CD607" s="23"/>
      <c r="CE607" s="23"/>
      <c r="CF607" s="23"/>
    </row>
    <row r="608" spans="22:84" x14ac:dyDescent="0.35">
      <c r="V608" s="22"/>
      <c r="W608" s="22"/>
      <c r="X608" s="23"/>
      <c r="Y608" s="23"/>
      <c r="Z608" s="23"/>
      <c r="AA608" s="23"/>
      <c r="AB608" s="23"/>
      <c r="AC608" s="23"/>
      <c r="AD608" s="23"/>
      <c r="AE608" s="23"/>
      <c r="AF608" s="23"/>
      <c r="AG608" s="23"/>
      <c r="AH608" s="23"/>
      <c r="AI608" s="23"/>
      <c r="AJ608" s="23"/>
      <c r="AK608" s="23"/>
      <c r="AL608" s="23"/>
      <c r="AM608" s="23"/>
      <c r="AN608" s="23"/>
      <c r="AO608" s="23"/>
      <c r="AP608" s="23"/>
      <c r="AQ608" s="23"/>
      <c r="AR608" s="23"/>
      <c r="AS608" s="23"/>
      <c r="AT608" s="23"/>
      <c r="AU608" s="23"/>
      <c r="AV608" s="23"/>
      <c r="AW608" s="23"/>
      <c r="AX608" s="23"/>
      <c r="AY608" s="23"/>
      <c r="AZ608" s="23"/>
      <c r="BA608" s="23"/>
      <c r="BB608" s="23"/>
      <c r="BC608" s="23"/>
      <c r="BD608" s="23"/>
      <c r="BE608" s="23"/>
      <c r="BF608" s="23"/>
      <c r="BG608" s="23"/>
      <c r="BH608" s="23"/>
      <c r="BI608" s="23"/>
      <c r="BJ608" s="23"/>
      <c r="BK608" s="23"/>
      <c r="BL608" s="23"/>
      <c r="BM608" s="23"/>
      <c r="BN608" s="23"/>
      <c r="BO608" s="23"/>
      <c r="BP608" s="23"/>
      <c r="BQ608" s="23"/>
      <c r="BR608" s="23"/>
      <c r="BS608" s="23"/>
      <c r="BT608" s="23"/>
      <c r="BU608" s="23"/>
      <c r="BV608" s="23"/>
      <c r="BW608" s="23"/>
      <c r="BX608" s="23"/>
      <c r="BY608" s="23"/>
      <c r="BZ608" s="23"/>
      <c r="CA608" s="23"/>
      <c r="CB608" s="23"/>
      <c r="CC608" s="23"/>
      <c r="CD608" s="23"/>
      <c r="CE608" s="23"/>
      <c r="CF608" s="23"/>
    </row>
    <row r="609" spans="22:84" x14ac:dyDescent="0.35">
      <c r="V609" s="22"/>
      <c r="W609" s="22"/>
      <c r="X609" s="23"/>
      <c r="Y609" s="23"/>
      <c r="Z609" s="23"/>
      <c r="AA609" s="23"/>
      <c r="AB609" s="23"/>
      <c r="AC609" s="23"/>
      <c r="AD609" s="23"/>
      <c r="AE609" s="23"/>
      <c r="AF609" s="23"/>
      <c r="AG609" s="23"/>
      <c r="AH609" s="23"/>
      <c r="AI609" s="23"/>
      <c r="AJ609" s="23"/>
      <c r="AK609" s="23"/>
      <c r="AL609" s="23"/>
      <c r="AM609" s="23"/>
      <c r="AN609" s="23"/>
      <c r="AO609" s="23"/>
      <c r="AP609" s="23"/>
      <c r="AQ609" s="23"/>
      <c r="AR609" s="23"/>
      <c r="AS609" s="23"/>
      <c r="AT609" s="23"/>
      <c r="AU609" s="23"/>
      <c r="AV609" s="23"/>
      <c r="AW609" s="23"/>
      <c r="AX609" s="23"/>
      <c r="AY609" s="23"/>
      <c r="AZ609" s="23"/>
      <c r="BA609" s="23"/>
      <c r="BB609" s="23"/>
      <c r="BC609" s="23"/>
      <c r="BD609" s="23"/>
      <c r="BE609" s="23"/>
      <c r="BF609" s="23"/>
      <c r="BG609" s="23"/>
      <c r="BH609" s="23"/>
      <c r="BI609" s="23"/>
      <c r="BJ609" s="23"/>
      <c r="BK609" s="23"/>
      <c r="BL609" s="23"/>
      <c r="BM609" s="23"/>
      <c r="BN609" s="23"/>
      <c r="BO609" s="23"/>
      <c r="BP609" s="23"/>
      <c r="BQ609" s="23"/>
      <c r="BR609" s="23"/>
      <c r="BS609" s="23"/>
      <c r="BT609" s="23"/>
      <c r="BU609" s="23"/>
      <c r="BV609" s="23"/>
      <c r="BW609" s="23"/>
      <c r="BX609" s="23"/>
      <c r="BY609" s="23"/>
      <c r="BZ609" s="23"/>
      <c r="CA609" s="23"/>
      <c r="CB609" s="23"/>
      <c r="CC609" s="23"/>
      <c r="CD609" s="23"/>
      <c r="CE609" s="23"/>
      <c r="CF609" s="23"/>
    </row>
    <row r="610" spans="22:84" x14ac:dyDescent="0.35">
      <c r="V610" s="22"/>
      <c r="W610" s="22"/>
      <c r="X610" s="23"/>
      <c r="Y610" s="23"/>
      <c r="Z610" s="23"/>
      <c r="AA610" s="23"/>
      <c r="AB610" s="23"/>
      <c r="AC610" s="23"/>
      <c r="AD610" s="23"/>
      <c r="AE610" s="23"/>
      <c r="AF610" s="23"/>
      <c r="AG610" s="23"/>
      <c r="AH610" s="23"/>
      <c r="AI610" s="23"/>
      <c r="AJ610" s="23"/>
      <c r="AK610" s="23"/>
      <c r="AL610" s="23"/>
      <c r="AM610" s="23"/>
      <c r="AN610" s="23"/>
      <c r="AO610" s="23"/>
      <c r="AP610" s="23"/>
      <c r="AQ610" s="23"/>
      <c r="AR610" s="23"/>
      <c r="AS610" s="23"/>
      <c r="AT610" s="23"/>
      <c r="AU610" s="23"/>
      <c r="AV610" s="23"/>
      <c r="AW610" s="23"/>
      <c r="AX610" s="23"/>
      <c r="AY610" s="23"/>
      <c r="AZ610" s="23"/>
      <c r="BA610" s="23"/>
      <c r="BB610" s="23"/>
      <c r="BC610" s="23"/>
      <c r="BD610" s="23"/>
      <c r="BE610" s="23"/>
      <c r="BF610" s="23"/>
      <c r="BG610" s="23"/>
      <c r="BH610" s="23"/>
      <c r="BI610" s="23"/>
      <c r="BJ610" s="23"/>
      <c r="BK610" s="23"/>
      <c r="BL610" s="23"/>
      <c r="BM610" s="23"/>
      <c r="BN610" s="23"/>
      <c r="BO610" s="23"/>
      <c r="BP610" s="23"/>
      <c r="BQ610" s="23"/>
      <c r="BR610" s="23"/>
      <c r="BS610" s="23"/>
      <c r="BT610" s="23"/>
      <c r="BU610" s="23"/>
      <c r="BV610" s="23"/>
      <c r="BW610" s="23"/>
      <c r="BX610" s="23"/>
      <c r="BY610" s="23"/>
      <c r="BZ610" s="23"/>
      <c r="CA610" s="23"/>
      <c r="CB610" s="23"/>
      <c r="CC610" s="23"/>
      <c r="CD610" s="23"/>
      <c r="CE610" s="23"/>
      <c r="CF610" s="23"/>
    </row>
    <row r="611" spans="22:84" x14ac:dyDescent="0.35">
      <c r="V611" s="22"/>
      <c r="W611" s="22"/>
      <c r="X611" s="23"/>
      <c r="Y611" s="23"/>
      <c r="Z611" s="23"/>
      <c r="AA611" s="23"/>
      <c r="AB611" s="23"/>
      <c r="AC611" s="23"/>
      <c r="AD611" s="23"/>
      <c r="AE611" s="23"/>
      <c r="AF611" s="23"/>
      <c r="AG611" s="23"/>
      <c r="AH611" s="23"/>
      <c r="AI611" s="23"/>
      <c r="AJ611" s="23"/>
      <c r="AK611" s="23"/>
      <c r="AL611" s="23"/>
      <c r="AM611" s="23"/>
      <c r="AN611" s="23"/>
      <c r="AO611" s="23"/>
      <c r="AP611" s="23"/>
      <c r="AQ611" s="23"/>
      <c r="AR611" s="23"/>
      <c r="AS611" s="23"/>
      <c r="AT611" s="23"/>
      <c r="AU611" s="23"/>
      <c r="AV611" s="23"/>
      <c r="AW611" s="23"/>
      <c r="AX611" s="23"/>
      <c r="AY611" s="23"/>
      <c r="AZ611" s="23"/>
      <c r="BA611" s="23"/>
      <c r="BB611" s="23"/>
      <c r="BC611" s="23"/>
      <c r="BD611" s="23"/>
      <c r="BE611" s="23"/>
      <c r="BF611" s="23"/>
      <c r="BG611" s="23"/>
      <c r="BH611" s="23"/>
      <c r="BI611" s="23"/>
      <c r="BJ611" s="23"/>
      <c r="BK611" s="23"/>
      <c r="BL611" s="23"/>
      <c r="BM611" s="23"/>
      <c r="BN611" s="23"/>
      <c r="BO611" s="23"/>
      <c r="BP611" s="23"/>
      <c r="BQ611" s="23"/>
      <c r="BR611" s="23"/>
      <c r="BS611" s="23"/>
      <c r="BT611" s="23"/>
      <c r="BU611" s="23"/>
      <c r="BV611" s="23"/>
      <c r="BW611" s="23"/>
      <c r="BX611" s="23"/>
      <c r="BY611" s="23"/>
      <c r="BZ611" s="23"/>
      <c r="CA611" s="23"/>
      <c r="CB611" s="23"/>
      <c r="CC611" s="23"/>
      <c r="CD611" s="23"/>
      <c r="CE611" s="23"/>
      <c r="CF611" s="23"/>
    </row>
    <row r="612" spans="22:84" x14ac:dyDescent="0.35">
      <c r="V612" s="22"/>
      <c r="W612" s="22"/>
      <c r="X612" s="23"/>
      <c r="Y612" s="23"/>
      <c r="Z612" s="23"/>
      <c r="AA612" s="23"/>
      <c r="AB612" s="23"/>
      <c r="AC612" s="23"/>
      <c r="AD612" s="23"/>
      <c r="AE612" s="23"/>
      <c r="AF612" s="23"/>
      <c r="AG612" s="23"/>
      <c r="AH612" s="23"/>
      <c r="AI612" s="23"/>
      <c r="AJ612" s="23"/>
      <c r="AK612" s="23"/>
      <c r="AL612" s="23"/>
      <c r="AM612" s="23"/>
      <c r="AN612" s="23"/>
      <c r="AO612" s="23"/>
      <c r="AP612" s="23"/>
      <c r="AQ612" s="23"/>
      <c r="AR612" s="23"/>
      <c r="AS612" s="23"/>
      <c r="AT612" s="23"/>
      <c r="AU612" s="23"/>
      <c r="AV612" s="23"/>
      <c r="AW612" s="23"/>
      <c r="AX612" s="23"/>
      <c r="AY612" s="23"/>
      <c r="AZ612" s="23"/>
      <c r="BA612" s="23"/>
      <c r="BB612" s="23"/>
      <c r="BC612" s="23"/>
      <c r="BD612" s="23"/>
      <c r="BE612" s="23"/>
      <c r="BF612" s="23"/>
      <c r="BG612" s="23"/>
      <c r="BH612" s="23"/>
      <c r="BI612" s="23"/>
      <c r="BJ612" s="23"/>
      <c r="BK612" s="23"/>
      <c r="BL612" s="23"/>
      <c r="BM612" s="23"/>
      <c r="BN612" s="23"/>
      <c r="BO612" s="23"/>
      <c r="BP612" s="23"/>
      <c r="BQ612" s="23"/>
      <c r="BR612" s="23"/>
      <c r="BS612" s="23"/>
      <c r="BT612" s="23"/>
      <c r="BU612" s="23"/>
      <c r="BV612" s="23"/>
      <c r="BW612" s="23"/>
      <c r="BX612" s="23"/>
      <c r="BY612" s="23"/>
      <c r="BZ612" s="23"/>
      <c r="CA612" s="23"/>
      <c r="CB612" s="23"/>
      <c r="CC612" s="23"/>
      <c r="CD612" s="23"/>
      <c r="CE612" s="23"/>
      <c r="CF612" s="23"/>
    </row>
    <row r="613" spans="22:84" x14ac:dyDescent="0.35">
      <c r="V613" s="22"/>
      <c r="W613" s="22"/>
      <c r="X613" s="23"/>
      <c r="Y613" s="23"/>
      <c r="Z613" s="23"/>
      <c r="AA613" s="23"/>
      <c r="AB613" s="23"/>
      <c r="AC613" s="23"/>
      <c r="AD613" s="23"/>
      <c r="AE613" s="23"/>
      <c r="AF613" s="23"/>
      <c r="AG613" s="23"/>
      <c r="AH613" s="23"/>
      <c r="AI613" s="23"/>
      <c r="AJ613" s="23"/>
      <c r="AK613" s="23"/>
      <c r="AL613" s="23"/>
      <c r="AM613" s="23"/>
      <c r="AN613" s="23"/>
      <c r="AO613" s="23"/>
      <c r="AP613" s="23"/>
      <c r="AQ613" s="23"/>
      <c r="AR613" s="23"/>
      <c r="AS613" s="23"/>
      <c r="AT613" s="23"/>
      <c r="AU613" s="23"/>
      <c r="AV613" s="23"/>
      <c r="AW613" s="23"/>
      <c r="AX613" s="23"/>
      <c r="AY613" s="23"/>
      <c r="AZ613" s="23"/>
      <c r="BA613" s="23"/>
      <c r="BB613" s="23"/>
      <c r="BC613" s="23"/>
      <c r="BD613" s="23"/>
      <c r="BE613" s="23"/>
      <c r="BF613" s="23"/>
      <c r="BG613" s="23"/>
      <c r="BH613" s="23"/>
      <c r="BI613" s="23"/>
      <c r="BJ613" s="23"/>
      <c r="BK613" s="23"/>
      <c r="BL613" s="23"/>
      <c r="BM613" s="23"/>
      <c r="BN613" s="23"/>
      <c r="BO613" s="23"/>
      <c r="BP613" s="23"/>
      <c r="BQ613" s="23"/>
      <c r="BR613" s="23"/>
      <c r="BS613" s="23"/>
      <c r="BT613" s="23"/>
      <c r="BU613" s="23"/>
      <c r="BV613" s="23"/>
      <c r="BW613" s="23"/>
      <c r="BX613" s="23"/>
      <c r="BY613" s="23"/>
      <c r="BZ613" s="23"/>
      <c r="CA613" s="23"/>
      <c r="CB613" s="23"/>
      <c r="CC613" s="23"/>
      <c r="CD613" s="23"/>
      <c r="CE613" s="23"/>
      <c r="CF613" s="23"/>
    </row>
    <row r="614" spans="22:84" x14ac:dyDescent="0.35">
      <c r="V614" s="22"/>
      <c r="W614" s="22"/>
      <c r="X614" s="23"/>
      <c r="Y614" s="23"/>
      <c r="Z614" s="23"/>
      <c r="AA614" s="23"/>
      <c r="AB614" s="23"/>
      <c r="AC614" s="23"/>
      <c r="AD614" s="23"/>
      <c r="AE614" s="23"/>
      <c r="AF614" s="23"/>
      <c r="AG614" s="23"/>
      <c r="AH614" s="23"/>
      <c r="AI614" s="23"/>
      <c r="AJ614" s="23"/>
      <c r="AK614" s="23"/>
      <c r="AL614" s="23"/>
      <c r="AM614" s="23"/>
      <c r="AN614" s="23"/>
      <c r="AO614" s="23"/>
      <c r="AP614" s="23"/>
      <c r="AQ614" s="23"/>
      <c r="AR614" s="23"/>
      <c r="AS614" s="23"/>
      <c r="AT614" s="23"/>
      <c r="AU614" s="23"/>
      <c r="AV614" s="23"/>
      <c r="AW614" s="23"/>
      <c r="AX614" s="23"/>
      <c r="AY614" s="23"/>
      <c r="AZ614" s="23"/>
      <c r="BA614" s="23"/>
      <c r="BB614" s="23"/>
      <c r="BC614" s="23"/>
      <c r="BD614" s="23"/>
      <c r="BE614" s="23"/>
      <c r="BF614" s="23"/>
      <c r="BG614" s="23"/>
      <c r="BH614" s="23"/>
      <c r="BI614" s="23"/>
      <c r="BJ614" s="23"/>
      <c r="BK614" s="23"/>
      <c r="BL614" s="23"/>
      <c r="BM614" s="23"/>
      <c r="BN614" s="23"/>
      <c r="BO614" s="23"/>
      <c r="BP614" s="23"/>
      <c r="BQ614" s="23"/>
      <c r="BR614" s="23"/>
      <c r="BS614" s="23"/>
      <c r="BT614" s="23"/>
      <c r="BU614" s="23"/>
      <c r="BV614" s="23"/>
      <c r="BW614" s="23"/>
      <c r="BX614" s="23"/>
      <c r="BY614" s="23"/>
      <c r="BZ614" s="23"/>
      <c r="CA614" s="23"/>
      <c r="CB614" s="23"/>
      <c r="CC614" s="23"/>
      <c r="CD614" s="23"/>
      <c r="CE614" s="23"/>
      <c r="CF614" s="23"/>
    </row>
    <row r="615" spans="22:84" x14ac:dyDescent="0.35">
      <c r="V615" s="22"/>
      <c r="W615" s="22"/>
      <c r="X615" s="23"/>
      <c r="Y615" s="23"/>
      <c r="Z615" s="23"/>
      <c r="AA615" s="23"/>
      <c r="AB615" s="23"/>
      <c r="AC615" s="23"/>
      <c r="AD615" s="23"/>
      <c r="AE615" s="23"/>
      <c r="AF615" s="23"/>
      <c r="AG615" s="23"/>
      <c r="AH615" s="23"/>
      <c r="AI615" s="23"/>
      <c r="AJ615" s="23"/>
      <c r="AK615" s="23"/>
      <c r="AL615" s="23"/>
      <c r="AM615" s="23"/>
      <c r="AN615" s="23"/>
      <c r="AO615" s="23"/>
      <c r="AP615" s="23"/>
      <c r="AQ615" s="23"/>
      <c r="AR615" s="23"/>
      <c r="AS615" s="23"/>
      <c r="AT615" s="23"/>
      <c r="AU615" s="23"/>
      <c r="AV615" s="23"/>
      <c r="AW615" s="23"/>
      <c r="AX615" s="23"/>
      <c r="AY615" s="23"/>
      <c r="AZ615" s="23"/>
      <c r="BA615" s="23"/>
      <c r="BB615" s="23"/>
      <c r="BC615" s="23"/>
      <c r="BD615" s="23"/>
      <c r="BE615" s="23"/>
      <c r="BF615" s="23"/>
      <c r="BG615" s="23"/>
      <c r="BH615" s="23"/>
      <c r="BI615" s="23"/>
      <c r="BJ615" s="23"/>
      <c r="BK615" s="23"/>
      <c r="BL615" s="23"/>
      <c r="BM615" s="23"/>
      <c r="BN615" s="23"/>
      <c r="BO615" s="23"/>
      <c r="BP615" s="23"/>
      <c r="BQ615" s="23"/>
      <c r="BR615" s="23"/>
      <c r="BS615" s="23"/>
      <c r="BT615" s="23"/>
      <c r="BU615" s="23"/>
      <c r="BV615" s="23"/>
      <c r="BW615" s="23"/>
      <c r="BX615" s="23"/>
      <c r="BY615" s="23"/>
      <c r="BZ615" s="23"/>
      <c r="CA615" s="23"/>
      <c r="CB615" s="23"/>
      <c r="CC615" s="23"/>
      <c r="CD615" s="23"/>
      <c r="CE615" s="23"/>
      <c r="CF615" s="23"/>
    </row>
    <row r="616" spans="22:84" x14ac:dyDescent="0.35">
      <c r="V616" s="22"/>
      <c r="W616" s="22"/>
      <c r="X616" s="23"/>
      <c r="Y616" s="23"/>
      <c r="Z616" s="23"/>
      <c r="AA616" s="23"/>
      <c r="AB616" s="23"/>
      <c r="AC616" s="23"/>
      <c r="AD616" s="23"/>
      <c r="AE616" s="23"/>
      <c r="AF616" s="23"/>
      <c r="AG616" s="23"/>
      <c r="AH616" s="23"/>
      <c r="AI616" s="23"/>
      <c r="AJ616" s="23"/>
      <c r="AK616" s="23"/>
      <c r="AL616" s="23"/>
      <c r="AM616" s="23"/>
      <c r="AN616" s="23"/>
      <c r="AO616" s="23"/>
      <c r="AP616" s="23"/>
      <c r="AQ616" s="23"/>
      <c r="AR616" s="23"/>
      <c r="AS616" s="23"/>
      <c r="AT616" s="23"/>
      <c r="AU616" s="23"/>
      <c r="AV616" s="23"/>
      <c r="AW616" s="23"/>
      <c r="AX616" s="23"/>
      <c r="AY616" s="23"/>
      <c r="AZ616" s="23"/>
      <c r="BA616" s="23"/>
      <c r="BB616" s="23"/>
      <c r="BC616" s="23"/>
      <c r="BD616" s="23"/>
      <c r="BE616" s="23"/>
      <c r="BF616" s="23"/>
      <c r="BG616" s="23"/>
      <c r="BH616" s="23"/>
      <c r="BI616" s="23"/>
      <c r="BJ616" s="23"/>
      <c r="BK616" s="23"/>
      <c r="BL616" s="23"/>
      <c r="BM616" s="23"/>
      <c r="BN616" s="23"/>
      <c r="BO616" s="23"/>
      <c r="BP616" s="23"/>
      <c r="BQ616" s="23"/>
      <c r="BR616" s="23"/>
      <c r="BS616" s="23"/>
      <c r="BT616" s="23"/>
      <c r="BU616" s="23"/>
      <c r="BV616" s="23"/>
      <c r="BW616" s="23"/>
      <c r="BX616" s="23"/>
      <c r="BY616" s="23"/>
      <c r="BZ616" s="23"/>
      <c r="CA616" s="23"/>
      <c r="CB616" s="23"/>
      <c r="CC616" s="23"/>
      <c r="CD616" s="23"/>
      <c r="CE616" s="23"/>
      <c r="CF616" s="23"/>
    </row>
    <row r="617" spans="22:84" x14ac:dyDescent="0.35">
      <c r="V617" s="22"/>
      <c r="W617" s="22"/>
      <c r="X617" s="23"/>
      <c r="Y617" s="23"/>
      <c r="Z617" s="23"/>
      <c r="AA617" s="23"/>
      <c r="AB617" s="23"/>
      <c r="AC617" s="23"/>
      <c r="AD617" s="23"/>
      <c r="AE617" s="23"/>
      <c r="AF617" s="23"/>
      <c r="AG617" s="23"/>
      <c r="AH617" s="23"/>
      <c r="AI617" s="23"/>
      <c r="AJ617" s="23"/>
      <c r="AK617" s="23"/>
      <c r="AL617" s="23"/>
      <c r="AM617" s="23"/>
      <c r="AN617" s="23"/>
      <c r="AO617" s="23"/>
      <c r="AP617" s="23"/>
      <c r="AQ617" s="23"/>
      <c r="AR617" s="23"/>
      <c r="AS617" s="23"/>
      <c r="AT617" s="23"/>
      <c r="AU617" s="23"/>
      <c r="AV617" s="23"/>
      <c r="AW617" s="23"/>
      <c r="AX617" s="23"/>
      <c r="AY617" s="23"/>
      <c r="AZ617" s="23"/>
      <c r="BA617" s="23"/>
      <c r="BB617" s="23"/>
      <c r="BC617" s="23"/>
      <c r="BD617" s="23"/>
      <c r="BE617" s="23"/>
      <c r="BF617" s="23"/>
      <c r="BG617" s="23"/>
      <c r="BH617" s="23"/>
      <c r="BI617" s="23"/>
      <c r="BJ617" s="23"/>
      <c r="BK617" s="23"/>
      <c r="BL617" s="23"/>
      <c r="BM617" s="23"/>
      <c r="BN617" s="23"/>
      <c r="BO617" s="23"/>
      <c r="BP617" s="23"/>
      <c r="BQ617" s="23"/>
      <c r="BR617" s="23"/>
      <c r="BS617" s="23"/>
      <c r="BT617" s="23"/>
      <c r="BU617" s="23"/>
      <c r="BV617" s="23"/>
      <c r="BW617" s="23"/>
      <c r="BX617" s="23"/>
      <c r="BY617" s="23"/>
      <c r="BZ617" s="23"/>
      <c r="CA617" s="23"/>
      <c r="CB617" s="23"/>
      <c r="CC617" s="23"/>
      <c r="CD617" s="23"/>
      <c r="CE617" s="23"/>
      <c r="CF617" s="23"/>
    </row>
    <row r="618" spans="22:84" x14ac:dyDescent="0.35">
      <c r="V618" s="22"/>
      <c r="W618" s="22"/>
      <c r="X618" s="23"/>
      <c r="Y618" s="23"/>
      <c r="Z618" s="23"/>
      <c r="AA618" s="23"/>
      <c r="AB618" s="23"/>
      <c r="AC618" s="23"/>
      <c r="AD618" s="23"/>
      <c r="AE618" s="23"/>
      <c r="AF618" s="23"/>
      <c r="AG618" s="23"/>
      <c r="AH618" s="23"/>
      <c r="AI618" s="23"/>
      <c r="AJ618" s="23"/>
      <c r="AK618" s="23"/>
      <c r="AL618" s="23"/>
      <c r="AM618" s="23"/>
      <c r="AN618" s="23"/>
      <c r="AO618" s="23"/>
      <c r="AP618" s="23"/>
      <c r="AQ618" s="23"/>
      <c r="AR618" s="23"/>
      <c r="AS618" s="23"/>
      <c r="AT618" s="23"/>
      <c r="AU618" s="23"/>
      <c r="AV618" s="23"/>
      <c r="AW618" s="23"/>
      <c r="AX618" s="23"/>
      <c r="AY618" s="23"/>
      <c r="AZ618" s="23"/>
      <c r="BA618" s="23"/>
      <c r="BB618" s="23"/>
      <c r="BC618" s="23"/>
      <c r="BD618" s="23"/>
      <c r="BE618" s="23"/>
      <c r="BF618" s="23"/>
      <c r="BG618" s="23"/>
      <c r="BH618" s="23"/>
      <c r="BI618" s="23"/>
      <c r="BJ618" s="23"/>
      <c r="BK618" s="23"/>
      <c r="BL618" s="23"/>
      <c r="BM618" s="23"/>
      <c r="BN618" s="23"/>
      <c r="BO618" s="23"/>
      <c r="BP618" s="23"/>
      <c r="BQ618" s="23"/>
      <c r="BR618" s="23"/>
      <c r="BS618" s="23"/>
      <c r="BT618" s="23"/>
      <c r="BU618" s="23"/>
      <c r="BV618" s="23"/>
      <c r="BW618" s="23"/>
      <c r="BX618" s="23"/>
      <c r="BY618" s="23"/>
      <c r="BZ618" s="23"/>
      <c r="CA618" s="23"/>
      <c r="CB618" s="23"/>
      <c r="CC618" s="23"/>
      <c r="CD618" s="23"/>
      <c r="CE618" s="23"/>
      <c r="CF618" s="23"/>
    </row>
    <row r="619" spans="22:84" x14ac:dyDescent="0.35">
      <c r="V619" s="22"/>
      <c r="W619" s="22"/>
      <c r="X619" s="23"/>
      <c r="Y619" s="23"/>
      <c r="Z619" s="23"/>
      <c r="AA619" s="23"/>
      <c r="AB619" s="23"/>
      <c r="AC619" s="23"/>
      <c r="AD619" s="23"/>
      <c r="AE619" s="23"/>
      <c r="AF619" s="23"/>
      <c r="AG619" s="23"/>
      <c r="AH619" s="23"/>
      <c r="AI619" s="23"/>
      <c r="AJ619" s="23"/>
      <c r="AK619" s="23"/>
      <c r="AL619" s="23"/>
      <c r="AM619" s="23"/>
      <c r="AN619" s="23"/>
      <c r="AO619" s="23"/>
      <c r="AP619" s="23"/>
      <c r="AQ619" s="23"/>
      <c r="AR619" s="23"/>
      <c r="AS619" s="23"/>
      <c r="AT619" s="23"/>
      <c r="AU619" s="23"/>
      <c r="AV619" s="23"/>
      <c r="AW619" s="23"/>
      <c r="AX619" s="23"/>
      <c r="AY619" s="23"/>
      <c r="AZ619" s="23"/>
      <c r="BA619" s="23"/>
      <c r="BB619" s="23"/>
      <c r="BC619" s="23"/>
      <c r="BD619" s="23"/>
      <c r="BE619" s="23"/>
      <c r="BF619" s="23"/>
      <c r="BG619" s="23"/>
      <c r="BH619" s="23"/>
      <c r="BI619" s="23"/>
      <c r="BJ619" s="23"/>
      <c r="BK619" s="23"/>
      <c r="BL619" s="23"/>
      <c r="BM619" s="23"/>
      <c r="BN619" s="23"/>
      <c r="BO619" s="23"/>
      <c r="BP619" s="23"/>
      <c r="BQ619" s="23"/>
      <c r="BR619" s="23"/>
      <c r="BS619" s="23"/>
      <c r="BT619" s="23"/>
      <c r="BU619" s="23"/>
      <c r="BV619" s="23"/>
      <c r="BW619" s="23"/>
      <c r="BX619" s="23"/>
      <c r="BY619" s="23"/>
      <c r="BZ619" s="23"/>
      <c r="CA619" s="23"/>
      <c r="CB619" s="23"/>
      <c r="CC619" s="23"/>
      <c r="CD619" s="23"/>
      <c r="CE619" s="23"/>
      <c r="CF619" s="23"/>
    </row>
    <row r="620" spans="22:84" x14ac:dyDescent="0.35">
      <c r="V620" s="22"/>
      <c r="W620" s="22"/>
      <c r="X620" s="23"/>
      <c r="Y620" s="23"/>
      <c r="Z620" s="23"/>
      <c r="AA620" s="23"/>
      <c r="AB620" s="23"/>
      <c r="AC620" s="23"/>
      <c r="AD620" s="23"/>
      <c r="AE620" s="23"/>
      <c r="AF620" s="23"/>
      <c r="AG620" s="23"/>
      <c r="AH620" s="23"/>
      <c r="AI620" s="23"/>
      <c r="AJ620" s="23"/>
      <c r="AK620" s="23"/>
      <c r="AL620" s="23"/>
      <c r="AM620" s="23"/>
      <c r="AN620" s="23"/>
      <c r="AO620" s="23"/>
      <c r="AP620" s="23"/>
      <c r="AQ620" s="23"/>
      <c r="AR620" s="23"/>
      <c r="AS620" s="23"/>
      <c r="AT620" s="23"/>
      <c r="AU620" s="23"/>
      <c r="AV620" s="23"/>
      <c r="AW620" s="23"/>
      <c r="AX620" s="23"/>
      <c r="AY620" s="23"/>
      <c r="AZ620" s="23"/>
      <c r="BA620" s="23"/>
      <c r="BB620" s="23"/>
      <c r="BC620" s="23"/>
      <c r="BD620" s="23"/>
      <c r="BE620" s="23"/>
      <c r="BF620" s="23"/>
      <c r="BG620" s="23"/>
      <c r="BH620" s="23"/>
      <c r="BI620" s="23"/>
      <c r="BJ620" s="23"/>
      <c r="BK620" s="23"/>
      <c r="BL620" s="23"/>
      <c r="BM620" s="23"/>
      <c r="BN620" s="23"/>
      <c r="BO620" s="23"/>
      <c r="BP620" s="23"/>
      <c r="BQ620" s="23"/>
      <c r="BR620" s="23"/>
      <c r="BS620" s="23"/>
      <c r="BT620" s="23"/>
      <c r="BU620" s="23"/>
      <c r="BV620" s="23"/>
      <c r="BW620" s="23"/>
      <c r="BX620" s="23"/>
      <c r="BY620" s="23"/>
      <c r="BZ620" s="23"/>
      <c r="CA620" s="23"/>
      <c r="CB620" s="23"/>
      <c r="CC620" s="23"/>
      <c r="CD620" s="23"/>
      <c r="CE620" s="23"/>
      <c r="CF620" s="23"/>
    </row>
    <row r="621" spans="22:84" x14ac:dyDescent="0.35">
      <c r="V621" s="22"/>
      <c r="W621" s="22"/>
      <c r="X621" s="23"/>
      <c r="Y621" s="23"/>
      <c r="Z621" s="23"/>
      <c r="AA621" s="23"/>
      <c r="AB621" s="23"/>
      <c r="AC621" s="23"/>
      <c r="AD621" s="23"/>
      <c r="AE621" s="23"/>
      <c r="AF621" s="23"/>
      <c r="AG621" s="23"/>
      <c r="AH621" s="23"/>
      <c r="AI621" s="23"/>
      <c r="AJ621" s="23"/>
      <c r="AK621" s="23"/>
      <c r="AL621" s="23"/>
      <c r="AM621" s="23"/>
      <c r="AN621" s="23"/>
      <c r="AO621" s="23"/>
      <c r="AP621" s="23"/>
      <c r="AQ621" s="23"/>
      <c r="AR621" s="23"/>
      <c r="AS621" s="23"/>
      <c r="AT621" s="23"/>
      <c r="AU621" s="23"/>
      <c r="AV621" s="23"/>
      <c r="AW621" s="23"/>
      <c r="AX621" s="23"/>
      <c r="AY621" s="23"/>
      <c r="AZ621" s="23"/>
      <c r="BA621" s="23"/>
      <c r="BB621" s="23"/>
      <c r="BC621" s="23"/>
      <c r="BD621" s="23"/>
      <c r="BE621" s="23"/>
      <c r="BF621" s="23"/>
      <c r="BG621" s="23"/>
      <c r="BH621" s="23"/>
      <c r="BI621" s="23"/>
      <c r="BJ621" s="23"/>
      <c r="BK621" s="23"/>
      <c r="BL621" s="23"/>
      <c r="BM621" s="23"/>
      <c r="BN621" s="23"/>
      <c r="BO621" s="23"/>
      <c r="BP621" s="23"/>
      <c r="BQ621" s="23"/>
      <c r="BR621" s="23"/>
      <c r="BS621" s="23"/>
      <c r="BT621" s="23"/>
      <c r="BU621" s="23"/>
      <c r="BV621" s="23"/>
      <c r="BW621" s="23"/>
      <c r="BX621" s="23"/>
      <c r="BY621" s="23"/>
      <c r="BZ621" s="23"/>
      <c r="CA621" s="23"/>
      <c r="CB621" s="23"/>
      <c r="CC621" s="23"/>
      <c r="CD621" s="23"/>
      <c r="CE621" s="23"/>
      <c r="CF621" s="23"/>
    </row>
    <row r="622" spans="22:84" x14ac:dyDescent="0.35">
      <c r="V622" s="22"/>
      <c r="W622" s="22"/>
      <c r="X622" s="23"/>
      <c r="Y622" s="23"/>
      <c r="Z622" s="23"/>
      <c r="AA622" s="23"/>
      <c r="AB622" s="23"/>
      <c r="AC622" s="23"/>
      <c r="AD622" s="23"/>
      <c r="AE622" s="23"/>
      <c r="AF622" s="23"/>
      <c r="AG622" s="23"/>
      <c r="AH622" s="23"/>
      <c r="AI622" s="23"/>
      <c r="AJ622" s="23"/>
      <c r="AK622" s="23"/>
      <c r="AL622" s="23"/>
      <c r="AM622" s="23"/>
      <c r="AN622" s="23"/>
      <c r="AO622" s="23"/>
      <c r="AP622" s="23"/>
      <c r="AQ622" s="23"/>
      <c r="AR622" s="23"/>
      <c r="AS622" s="23"/>
      <c r="AT622" s="23"/>
      <c r="AU622" s="23"/>
      <c r="AV622" s="23"/>
      <c r="AW622" s="23"/>
      <c r="AX622" s="23"/>
      <c r="AY622" s="23"/>
      <c r="AZ622" s="23"/>
      <c r="BA622" s="23"/>
      <c r="BB622" s="23"/>
      <c r="BC622" s="23"/>
      <c r="BD622" s="23"/>
      <c r="BE622" s="23"/>
      <c r="BF622" s="23"/>
      <c r="BG622" s="23"/>
      <c r="BH622" s="23"/>
      <c r="BI622" s="23"/>
      <c r="BJ622" s="23"/>
      <c r="BK622" s="23"/>
      <c r="BL622" s="23"/>
      <c r="BM622" s="23"/>
      <c r="BN622" s="23"/>
      <c r="BO622" s="23"/>
      <c r="BP622" s="23"/>
      <c r="BQ622" s="23"/>
      <c r="BR622" s="23"/>
      <c r="BS622" s="23"/>
      <c r="BT622" s="23"/>
      <c r="BU622" s="23"/>
      <c r="BV622" s="23"/>
      <c r="BW622" s="23"/>
      <c r="BX622" s="23"/>
      <c r="BY622" s="23"/>
      <c r="BZ622" s="23"/>
      <c r="CA622" s="23"/>
      <c r="CB622" s="23"/>
      <c r="CC622" s="23"/>
      <c r="CD622" s="23"/>
      <c r="CE622" s="23"/>
      <c r="CF622" s="23"/>
    </row>
    <row r="623" spans="22:84" x14ac:dyDescent="0.35">
      <c r="V623" s="22"/>
      <c r="W623" s="22"/>
      <c r="X623" s="23"/>
      <c r="Y623" s="23"/>
      <c r="Z623" s="23"/>
      <c r="AA623" s="23"/>
      <c r="AB623" s="23"/>
      <c r="AC623" s="23"/>
      <c r="AD623" s="23"/>
      <c r="AE623" s="23"/>
      <c r="AF623" s="23"/>
      <c r="AG623" s="23"/>
      <c r="AH623" s="23"/>
      <c r="AI623" s="23"/>
      <c r="AJ623" s="23"/>
      <c r="AK623" s="23"/>
      <c r="AL623" s="23"/>
      <c r="AM623" s="23"/>
      <c r="AN623" s="23"/>
      <c r="AO623" s="23"/>
      <c r="AP623" s="23"/>
      <c r="AQ623" s="23"/>
      <c r="AR623" s="23"/>
      <c r="AS623" s="23"/>
      <c r="AT623" s="23"/>
      <c r="AU623" s="23"/>
      <c r="AV623" s="23"/>
      <c r="AW623" s="23"/>
      <c r="AX623" s="23"/>
      <c r="AY623" s="23"/>
      <c r="AZ623" s="23"/>
      <c r="BA623" s="23"/>
      <c r="BB623" s="23"/>
      <c r="BC623" s="23"/>
      <c r="BD623" s="23"/>
      <c r="BE623" s="23"/>
      <c r="BF623" s="23"/>
      <c r="BG623" s="23"/>
      <c r="BH623" s="23"/>
      <c r="BI623" s="23"/>
      <c r="BJ623" s="23"/>
      <c r="BK623" s="23"/>
      <c r="BL623" s="23"/>
      <c r="BM623" s="23"/>
      <c r="BN623" s="23"/>
      <c r="BO623" s="23"/>
      <c r="BP623" s="23"/>
      <c r="BQ623" s="23"/>
      <c r="BR623" s="23"/>
      <c r="BS623" s="23"/>
      <c r="BT623" s="23"/>
      <c r="BU623" s="23"/>
      <c r="BV623" s="23"/>
      <c r="BW623" s="23"/>
      <c r="BX623" s="23"/>
      <c r="BY623" s="23"/>
      <c r="BZ623" s="23"/>
      <c r="CA623" s="23"/>
      <c r="CB623" s="23"/>
      <c r="CC623" s="23"/>
      <c r="CD623" s="23"/>
      <c r="CE623" s="23"/>
      <c r="CF623" s="23"/>
    </row>
    <row r="624" spans="22:84" x14ac:dyDescent="0.35">
      <c r="V624" s="22"/>
      <c r="W624" s="22"/>
      <c r="X624" s="23"/>
      <c r="Y624" s="23"/>
      <c r="Z624" s="23"/>
      <c r="AA624" s="23"/>
      <c r="AB624" s="23"/>
      <c r="AC624" s="23"/>
      <c r="AD624" s="23"/>
      <c r="AE624" s="23"/>
      <c r="AF624" s="23"/>
      <c r="AG624" s="23"/>
      <c r="AH624" s="23"/>
      <c r="AI624" s="23"/>
      <c r="AJ624" s="23"/>
      <c r="AK624" s="23"/>
      <c r="AL624" s="23"/>
      <c r="AM624" s="23"/>
      <c r="AN624" s="23"/>
      <c r="AO624" s="23"/>
      <c r="AP624" s="23"/>
      <c r="AQ624" s="23"/>
      <c r="AR624" s="23"/>
      <c r="AS624" s="23"/>
      <c r="AT624" s="23"/>
      <c r="AU624" s="23"/>
      <c r="AV624" s="23"/>
      <c r="AW624" s="23"/>
      <c r="AX624" s="23"/>
      <c r="AY624" s="23"/>
      <c r="AZ624" s="23"/>
      <c r="BA624" s="23"/>
      <c r="BB624" s="23"/>
      <c r="BC624" s="23"/>
      <c r="BD624" s="23"/>
      <c r="BE624" s="23"/>
      <c r="BF624" s="23"/>
      <c r="BG624" s="23"/>
      <c r="BH624" s="23"/>
      <c r="BI624" s="23"/>
      <c r="BJ624" s="23"/>
      <c r="BK624" s="23"/>
      <c r="BL624" s="23"/>
      <c r="BM624" s="23"/>
      <c r="BN624" s="23"/>
      <c r="BO624" s="23"/>
      <c r="BP624" s="23"/>
      <c r="BQ624" s="23"/>
      <c r="BR624" s="23"/>
      <c r="BS624" s="23"/>
      <c r="BT624" s="23"/>
      <c r="BU624" s="23"/>
      <c r="BV624" s="23"/>
      <c r="BW624" s="23"/>
      <c r="BX624" s="23"/>
      <c r="BY624" s="23"/>
      <c r="BZ624" s="23"/>
      <c r="CA624" s="23"/>
      <c r="CB624" s="23"/>
      <c r="CC624" s="23"/>
      <c r="CD624" s="23"/>
      <c r="CE624" s="23"/>
      <c r="CF624" s="23"/>
    </row>
    <row r="625" spans="22:84" x14ac:dyDescent="0.35">
      <c r="V625" s="22"/>
      <c r="W625" s="22"/>
      <c r="X625" s="23"/>
      <c r="Y625" s="23"/>
      <c r="Z625" s="23"/>
      <c r="AA625" s="23"/>
      <c r="AB625" s="23"/>
      <c r="AC625" s="23"/>
      <c r="AD625" s="23"/>
      <c r="AE625" s="23"/>
      <c r="AF625" s="23"/>
      <c r="AG625" s="23"/>
      <c r="AH625" s="23"/>
      <c r="AI625" s="23"/>
      <c r="AJ625" s="23"/>
      <c r="AK625" s="23"/>
      <c r="AL625" s="23"/>
      <c r="AM625" s="23"/>
      <c r="AN625" s="23"/>
      <c r="AO625" s="23"/>
      <c r="AP625" s="23"/>
      <c r="AQ625" s="23"/>
      <c r="AR625" s="23"/>
      <c r="AS625" s="23"/>
      <c r="AT625" s="23"/>
      <c r="AU625" s="23"/>
      <c r="AV625" s="23"/>
      <c r="AW625" s="23"/>
      <c r="AX625" s="23"/>
      <c r="AY625" s="23"/>
      <c r="AZ625" s="23"/>
      <c r="BA625" s="23"/>
      <c r="BB625" s="23"/>
      <c r="BC625" s="23"/>
      <c r="BD625" s="23"/>
      <c r="BE625" s="23"/>
      <c r="BF625" s="23"/>
      <c r="BG625" s="23"/>
      <c r="BH625" s="23"/>
      <c r="BI625" s="23"/>
      <c r="BJ625" s="23"/>
      <c r="BK625" s="23"/>
      <c r="BL625" s="23"/>
      <c r="BM625" s="23"/>
      <c r="BN625" s="23"/>
      <c r="BO625" s="23"/>
      <c r="BP625" s="23"/>
      <c r="BQ625" s="23"/>
      <c r="BR625" s="23"/>
      <c r="BS625" s="23"/>
      <c r="BT625" s="23"/>
      <c r="BU625" s="23"/>
      <c r="BV625" s="23"/>
      <c r="BW625" s="23"/>
      <c r="BX625" s="23"/>
      <c r="BY625" s="23"/>
      <c r="BZ625" s="23"/>
      <c r="CA625" s="23"/>
      <c r="CB625" s="23"/>
      <c r="CC625" s="23"/>
      <c r="CD625" s="23"/>
      <c r="CE625" s="23"/>
      <c r="CF625" s="23"/>
    </row>
    <row r="626" spans="22:84" x14ac:dyDescent="0.35">
      <c r="V626" s="22"/>
      <c r="W626" s="22"/>
      <c r="X626" s="23"/>
      <c r="Y626" s="23"/>
      <c r="Z626" s="23"/>
      <c r="AA626" s="23"/>
      <c r="AB626" s="23"/>
      <c r="AC626" s="23"/>
      <c r="AD626" s="23"/>
      <c r="AE626" s="23"/>
      <c r="AF626" s="23"/>
      <c r="AG626" s="23"/>
      <c r="AH626" s="23"/>
      <c r="AI626" s="23"/>
      <c r="AJ626" s="23"/>
      <c r="AK626" s="23"/>
      <c r="AL626" s="23"/>
      <c r="AM626" s="23"/>
      <c r="AN626" s="23"/>
      <c r="AO626" s="23"/>
      <c r="AP626" s="23"/>
      <c r="AQ626" s="23"/>
      <c r="AR626" s="23"/>
      <c r="AS626" s="23"/>
      <c r="AT626" s="23"/>
      <c r="AU626" s="23"/>
      <c r="AV626" s="23"/>
      <c r="AW626" s="23"/>
      <c r="AX626" s="23"/>
      <c r="AY626" s="23"/>
      <c r="AZ626" s="23"/>
      <c r="BA626" s="23"/>
      <c r="BB626" s="23"/>
      <c r="BC626" s="23"/>
      <c r="BD626" s="23"/>
      <c r="BE626" s="23"/>
      <c r="BF626" s="23"/>
      <c r="BG626" s="23"/>
      <c r="BH626" s="23"/>
      <c r="BI626" s="23"/>
      <c r="BJ626" s="23"/>
      <c r="BK626" s="23"/>
      <c r="BL626" s="23"/>
      <c r="BM626" s="23"/>
      <c r="BN626" s="23"/>
      <c r="BO626" s="23"/>
      <c r="BP626" s="23"/>
      <c r="BQ626" s="23"/>
      <c r="BR626" s="23"/>
      <c r="BS626" s="23"/>
      <c r="BT626" s="23"/>
      <c r="BU626" s="23"/>
      <c r="BV626" s="23"/>
      <c r="BW626" s="23"/>
      <c r="BX626" s="23"/>
      <c r="BY626" s="23"/>
      <c r="BZ626" s="23"/>
      <c r="CA626" s="23"/>
      <c r="CB626" s="23"/>
      <c r="CC626" s="23"/>
      <c r="CD626" s="23"/>
      <c r="CE626" s="23"/>
      <c r="CF626" s="23"/>
    </row>
    <row r="627" spans="22:84" x14ac:dyDescent="0.35">
      <c r="V627" s="22"/>
      <c r="W627" s="22"/>
      <c r="X627" s="23"/>
      <c r="Y627" s="23"/>
      <c r="Z627" s="23"/>
      <c r="AA627" s="23"/>
      <c r="AB627" s="23"/>
      <c r="AC627" s="23"/>
      <c r="AD627" s="23"/>
      <c r="AE627" s="23"/>
      <c r="AF627" s="23"/>
      <c r="AG627" s="23"/>
      <c r="AH627" s="23"/>
      <c r="AI627" s="23"/>
      <c r="AJ627" s="23"/>
      <c r="AK627" s="23"/>
      <c r="AL627" s="23"/>
      <c r="AM627" s="23"/>
      <c r="AN627" s="23"/>
      <c r="AO627" s="23"/>
      <c r="AP627" s="23"/>
      <c r="AQ627" s="23"/>
      <c r="AR627" s="23"/>
      <c r="AS627" s="23"/>
      <c r="AT627" s="23"/>
      <c r="AU627" s="23"/>
      <c r="AV627" s="23"/>
      <c r="AW627" s="23"/>
      <c r="AX627" s="23"/>
      <c r="AY627" s="23"/>
      <c r="AZ627" s="23"/>
      <c r="BA627" s="23"/>
      <c r="BB627" s="23"/>
      <c r="BC627" s="23"/>
      <c r="BD627" s="23"/>
      <c r="BE627" s="23"/>
      <c r="BF627" s="23"/>
      <c r="BG627" s="23"/>
      <c r="BH627" s="23"/>
      <c r="BI627" s="23"/>
      <c r="BJ627" s="23"/>
      <c r="BK627" s="23"/>
      <c r="BL627" s="23"/>
      <c r="BM627" s="23"/>
      <c r="BN627" s="23"/>
      <c r="BO627" s="23"/>
      <c r="BP627" s="23"/>
      <c r="BQ627" s="23"/>
      <c r="BR627" s="23"/>
      <c r="BS627" s="23"/>
      <c r="BT627" s="23"/>
      <c r="BU627" s="23"/>
      <c r="BV627" s="23"/>
      <c r="BW627" s="23"/>
      <c r="BX627" s="23"/>
      <c r="BY627" s="23"/>
      <c r="BZ627" s="23"/>
      <c r="CA627" s="23"/>
      <c r="CB627" s="23"/>
      <c r="CC627" s="23"/>
      <c r="CD627" s="23"/>
      <c r="CE627" s="23"/>
      <c r="CF627" s="23"/>
    </row>
    <row r="628" spans="22:84" x14ac:dyDescent="0.35">
      <c r="V628" s="22"/>
      <c r="W628" s="22"/>
      <c r="X628" s="23"/>
      <c r="Y628" s="23"/>
      <c r="Z628" s="23"/>
      <c r="AA628" s="23"/>
      <c r="AB628" s="23"/>
      <c r="AC628" s="23"/>
      <c r="AD628" s="23"/>
      <c r="AE628" s="23"/>
      <c r="AF628" s="23"/>
      <c r="AG628" s="23"/>
      <c r="AH628" s="23"/>
      <c r="AI628" s="23"/>
      <c r="AJ628" s="23"/>
      <c r="AK628" s="23"/>
      <c r="AL628" s="23"/>
      <c r="AM628" s="23"/>
      <c r="AN628" s="23"/>
      <c r="AO628" s="23"/>
      <c r="AP628" s="23"/>
      <c r="AQ628" s="23"/>
      <c r="AR628" s="23"/>
      <c r="AS628" s="23"/>
      <c r="AT628" s="23"/>
      <c r="AU628" s="23"/>
      <c r="AV628" s="23"/>
      <c r="AW628" s="23"/>
      <c r="AX628" s="23"/>
      <c r="AY628" s="23"/>
      <c r="AZ628" s="23"/>
      <c r="BA628" s="23"/>
      <c r="BB628" s="23"/>
      <c r="BC628" s="23"/>
      <c r="BD628" s="23"/>
      <c r="BE628" s="23"/>
      <c r="BF628" s="23"/>
      <c r="BG628" s="23"/>
      <c r="BH628" s="23"/>
      <c r="BI628" s="23"/>
      <c r="BJ628" s="23"/>
      <c r="BK628" s="23"/>
      <c r="BL628" s="23"/>
      <c r="BM628" s="23"/>
      <c r="BN628" s="23"/>
      <c r="BO628" s="23"/>
      <c r="BP628" s="23"/>
      <c r="BQ628" s="23"/>
      <c r="BR628" s="23"/>
      <c r="BS628" s="23"/>
      <c r="BT628" s="23"/>
      <c r="BU628" s="23"/>
      <c r="BV628" s="23"/>
      <c r="BW628" s="23"/>
      <c r="BX628" s="23"/>
      <c r="BY628" s="23"/>
      <c r="BZ628" s="23"/>
      <c r="CA628" s="23"/>
      <c r="CB628" s="23"/>
      <c r="CC628" s="23"/>
      <c r="CD628" s="23"/>
      <c r="CE628" s="23"/>
      <c r="CF628" s="23"/>
    </row>
    <row r="629" spans="22:84" x14ac:dyDescent="0.35">
      <c r="V629" s="22"/>
      <c r="W629" s="22"/>
      <c r="X629" s="23"/>
      <c r="Y629" s="23"/>
      <c r="Z629" s="23"/>
      <c r="AA629" s="23"/>
      <c r="AB629" s="23"/>
      <c r="AC629" s="23"/>
      <c r="AD629" s="23"/>
      <c r="AE629" s="23"/>
      <c r="AF629" s="23"/>
      <c r="AG629" s="23"/>
      <c r="AH629" s="23"/>
      <c r="AI629" s="23"/>
      <c r="AJ629" s="23"/>
      <c r="AK629" s="23"/>
      <c r="AL629" s="23"/>
      <c r="AM629" s="23"/>
      <c r="AN629" s="23"/>
      <c r="AO629" s="23"/>
      <c r="AP629" s="23"/>
      <c r="AQ629" s="23"/>
      <c r="AR629" s="23"/>
      <c r="AS629" s="23"/>
      <c r="AT629" s="23"/>
      <c r="AU629" s="23"/>
      <c r="AV629" s="23"/>
      <c r="AW629" s="23"/>
      <c r="AX629" s="23"/>
      <c r="AY629" s="23"/>
      <c r="AZ629" s="23"/>
      <c r="BA629" s="23"/>
      <c r="BB629" s="23"/>
      <c r="BC629" s="23"/>
      <c r="BD629" s="23"/>
      <c r="BE629" s="23"/>
      <c r="BF629" s="23"/>
      <c r="BG629" s="23"/>
      <c r="BH629" s="23"/>
      <c r="BI629" s="23"/>
      <c r="BJ629" s="23"/>
      <c r="BK629" s="23"/>
      <c r="BL629" s="23"/>
      <c r="BM629" s="23"/>
      <c r="BN629" s="23"/>
      <c r="BO629" s="23"/>
      <c r="BP629" s="23"/>
      <c r="BQ629" s="23"/>
      <c r="BR629" s="23"/>
      <c r="BS629" s="23"/>
      <c r="BT629" s="23"/>
      <c r="BU629" s="23"/>
      <c r="BV629" s="23"/>
      <c r="BW629" s="23"/>
      <c r="BX629" s="23"/>
      <c r="BY629" s="23"/>
      <c r="BZ629" s="23"/>
      <c r="CA629" s="23"/>
      <c r="CB629" s="23"/>
      <c r="CC629" s="23"/>
      <c r="CD629" s="23"/>
      <c r="CE629" s="23"/>
      <c r="CF629" s="23"/>
    </row>
    <row r="630" spans="22:84" x14ac:dyDescent="0.35">
      <c r="V630" s="22"/>
      <c r="W630" s="22"/>
      <c r="X630" s="23"/>
      <c r="Y630" s="23"/>
      <c r="Z630" s="23"/>
      <c r="AA630" s="23"/>
      <c r="AB630" s="23"/>
      <c r="AC630" s="23"/>
      <c r="AD630" s="23"/>
      <c r="AE630" s="23"/>
      <c r="AF630" s="23"/>
      <c r="AG630" s="23"/>
      <c r="AH630" s="23"/>
      <c r="AI630" s="23"/>
      <c r="AJ630" s="23"/>
      <c r="AK630" s="23"/>
      <c r="AL630" s="23"/>
      <c r="AM630" s="23"/>
      <c r="AN630" s="23"/>
      <c r="AO630" s="23"/>
      <c r="AP630" s="23"/>
      <c r="AQ630" s="23"/>
      <c r="AR630" s="23"/>
      <c r="AS630" s="23"/>
      <c r="AT630" s="23"/>
      <c r="AU630" s="23"/>
      <c r="AV630" s="23"/>
      <c r="AW630" s="23"/>
      <c r="AX630" s="23"/>
      <c r="AY630" s="23"/>
      <c r="AZ630" s="23"/>
      <c r="BA630" s="23"/>
      <c r="BB630" s="23"/>
      <c r="BC630" s="23"/>
      <c r="BD630" s="23"/>
      <c r="BE630" s="23"/>
      <c r="BF630" s="23"/>
      <c r="BG630" s="23"/>
      <c r="BH630" s="23"/>
      <c r="BI630" s="23"/>
      <c r="BJ630" s="23"/>
      <c r="BK630" s="23"/>
      <c r="BL630" s="23"/>
      <c r="BM630" s="23"/>
      <c r="BN630" s="23"/>
      <c r="BO630" s="23"/>
      <c r="BP630" s="23"/>
      <c r="BQ630" s="23"/>
      <c r="BR630" s="23"/>
      <c r="BS630" s="23"/>
      <c r="BT630" s="23"/>
      <c r="BU630" s="23"/>
      <c r="BV630" s="23"/>
      <c r="BW630" s="23"/>
      <c r="BX630" s="23"/>
      <c r="BY630" s="23"/>
      <c r="BZ630" s="23"/>
      <c r="CA630" s="23"/>
      <c r="CB630" s="23"/>
      <c r="CC630" s="23"/>
      <c r="CD630" s="23"/>
      <c r="CE630" s="23"/>
      <c r="CF630" s="23"/>
    </row>
    <row r="631" spans="22:84" x14ac:dyDescent="0.35">
      <c r="V631" s="22"/>
      <c r="W631" s="22"/>
      <c r="X631" s="23"/>
      <c r="Y631" s="23"/>
      <c r="Z631" s="23"/>
      <c r="AA631" s="23"/>
      <c r="AB631" s="23"/>
      <c r="AC631" s="23"/>
      <c r="AD631" s="23"/>
      <c r="AE631" s="23"/>
      <c r="AF631" s="23"/>
      <c r="AG631" s="23"/>
      <c r="AH631" s="23"/>
      <c r="AI631" s="23"/>
      <c r="AJ631" s="23"/>
      <c r="AK631" s="23"/>
      <c r="AL631" s="23"/>
      <c r="AM631" s="23"/>
      <c r="AN631" s="23"/>
      <c r="AO631" s="23"/>
      <c r="AP631" s="23"/>
      <c r="AQ631" s="23"/>
      <c r="AR631" s="23"/>
      <c r="AS631" s="23"/>
      <c r="AT631" s="23"/>
      <c r="AU631" s="23"/>
      <c r="AV631" s="23"/>
      <c r="AW631" s="23"/>
      <c r="AX631" s="23"/>
      <c r="AY631" s="23"/>
      <c r="AZ631" s="23"/>
      <c r="BA631" s="23"/>
      <c r="BB631" s="23"/>
      <c r="BC631" s="23"/>
      <c r="BD631" s="23"/>
      <c r="BE631" s="23"/>
      <c r="BF631" s="23"/>
      <c r="BG631" s="23"/>
      <c r="BH631" s="23"/>
      <c r="BI631" s="23"/>
      <c r="BJ631" s="23"/>
      <c r="BK631" s="23"/>
      <c r="BL631" s="23"/>
      <c r="BM631" s="23"/>
      <c r="BN631" s="23"/>
      <c r="BO631" s="23"/>
      <c r="BP631" s="23"/>
      <c r="BQ631" s="23"/>
      <c r="BR631" s="23"/>
      <c r="BS631" s="23"/>
      <c r="BT631" s="23"/>
      <c r="BU631" s="23"/>
      <c r="BV631" s="23"/>
      <c r="BW631" s="23"/>
      <c r="BX631" s="23"/>
      <c r="BY631" s="23"/>
      <c r="BZ631" s="23"/>
      <c r="CA631" s="23"/>
      <c r="CB631" s="23"/>
      <c r="CC631" s="23"/>
      <c r="CD631" s="23"/>
      <c r="CE631" s="23"/>
      <c r="CF631" s="23"/>
    </row>
    <row r="632" spans="22:84" x14ac:dyDescent="0.35">
      <c r="V632" s="22"/>
      <c r="W632" s="22"/>
      <c r="X632" s="23"/>
      <c r="Y632" s="23"/>
      <c r="Z632" s="23"/>
      <c r="AA632" s="23"/>
      <c r="AB632" s="23"/>
      <c r="AC632" s="23"/>
      <c r="AD632" s="23"/>
      <c r="AE632" s="23"/>
      <c r="AF632" s="23"/>
      <c r="AG632" s="23"/>
      <c r="AH632" s="23"/>
      <c r="AI632" s="23"/>
      <c r="AJ632" s="23"/>
      <c r="AK632" s="23"/>
      <c r="AL632" s="23"/>
      <c r="AM632" s="23"/>
      <c r="AN632" s="23"/>
      <c r="AO632" s="23"/>
      <c r="AP632" s="23"/>
      <c r="AQ632" s="23"/>
      <c r="AR632" s="23"/>
      <c r="AS632" s="23"/>
      <c r="AT632" s="23"/>
      <c r="AU632" s="23"/>
      <c r="AV632" s="23"/>
      <c r="AW632" s="23"/>
      <c r="AX632" s="23"/>
      <c r="AY632" s="23"/>
      <c r="AZ632" s="23"/>
      <c r="BA632" s="23"/>
      <c r="BB632" s="23"/>
      <c r="BC632" s="23"/>
      <c r="BD632" s="23"/>
      <c r="BE632" s="23"/>
      <c r="BF632" s="23"/>
      <c r="BG632" s="23"/>
      <c r="BH632" s="23"/>
      <c r="BI632" s="23"/>
      <c r="BJ632" s="23"/>
      <c r="BK632" s="23"/>
      <c r="BL632" s="23"/>
      <c r="BM632" s="23"/>
      <c r="BN632" s="23"/>
      <c r="BO632" s="23"/>
      <c r="BP632" s="23"/>
      <c r="BQ632" s="23"/>
      <c r="BR632" s="23"/>
      <c r="BS632" s="23"/>
      <c r="BT632" s="23"/>
      <c r="BU632" s="23"/>
      <c r="BV632" s="23"/>
      <c r="BW632" s="23"/>
      <c r="BX632" s="23"/>
      <c r="BY632" s="23"/>
      <c r="BZ632" s="23"/>
      <c r="CA632" s="23"/>
      <c r="CB632" s="23"/>
      <c r="CC632" s="23"/>
      <c r="CD632" s="23"/>
      <c r="CE632" s="23"/>
      <c r="CF632" s="23"/>
    </row>
    <row r="633" spans="22:84" x14ac:dyDescent="0.35">
      <c r="V633" s="22"/>
      <c r="W633" s="22"/>
      <c r="X633" s="23"/>
      <c r="Y633" s="23"/>
      <c r="Z633" s="23"/>
      <c r="AA633" s="23"/>
      <c r="AB633" s="23"/>
      <c r="AC633" s="23"/>
      <c r="AD633" s="23"/>
      <c r="AE633" s="23"/>
      <c r="AF633" s="23"/>
      <c r="AG633" s="23"/>
      <c r="AH633" s="23"/>
      <c r="AI633" s="23"/>
      <c r="AJ633" s="23"/>
      <c r="AK633" s="23"/>
      <c r="AL633" s="23"/>
      <c r="AM633" s="23"/>
      <c r="AN633" s="23"/>
      <c r="AO633" s="23"/>
      <c r="AP633" s="23"/>
      <c r="AQ633" s="23"/>
      <c r="AR633" s="23"/>
      <c r="AS633" s="23"/>
      <c r="AT633" s="23"/>
      <c r="AU633" s="23"/>
      <c r="AV633" s="23"/>
      <c r="AW633" s="23"/>
      <c r="AX633" s="23"/>
      <c r="AY633" s="23"/>
      <c r="AZ633" s="23"/>
      <c r="BA633" s="23"/>
      <c r="BB633" s="23"/>
      <c r="BC633" s="23"/>
      <c r="BD633" s="23"/>
      <c r="BE633" s="23"/>
      <c r="BF633" s="23"/>
      <c r="BG633" s="23"/>
      <c r="BH633" s="23"/>
      <c r="BI633" s="23"/>
      <c r="BJ633" s="23"/>
      <c r="BK633" s="23"/>
      <c r="BL633" s="23"/>
      <c r="BM633" s="23"/>
      <c r="BN633" s="23"/>
      <c r="BO633" s="23"/>
      <c r="BP633" s="23"/>
      <c r="BQ633" s="23"/>
      <c r="BR633" s="23"/>
      <c r="BS633" s="23"/>
      <c r="BT633" s="23"/>
      <c r="BU633" s="23"/>
      <c r="BV633" s="23"/>
      <c r="BW633" s="23"/>
      <c r="BX633" s="23"/>
      <c r="BY633" s="23"/>
      <c r="BZ633" s="23"/>
      <c r="CA633" s="23"/>
      <c r="CB633" s="23"/>
      <c r="CC633" s="23"/>
      <c r="CD633" s="23"/>
      <c r="CE633" s="23"/>
      <c r="CF633" s="23"/>
    </row>
    <row r="634" spans="22:84" x14ac:dyDescent="0.35">
      <c r="V634" s="22"/>
      <c r="W634" s="22"/>
      <c r="X634" s="23"/>
      <c r="Y634" s="23"/>
      <c r="Z634" s="23"/>
      <c r="AA634" s="23"/>
      <c r="AB634" s="23"/>
      <c r="AC634" s="23"/>
      <c r="AD634" s="23"/>
      <c r="AE634" s="23"/>
      <c r="AF634" s="23"/>
      <c r="AG634" s="23"/>
      <c r="AH634" s="23"/>
      <c r="AI634" s="23"/>
      <c r="AJ634" s="23"/>
      <c r="AK634" s="23"/>
      <c r="AL634" s="23"/>
      <c r="AM634" s="23"/>
      <c r="AN634" s="23"/>
      <c r="AO634" s="23"/>
      <c r="AP634" s="23"/>
      <c r="AQ634" s="23"/>
      <c r="AR634" s="23"/>
      <c r="AS634" s="23"/>
      <c r="AT634" s="23"/>
      <c r="AU634" s="23"/>
      <c r="AV634" s="23"/>
      <c r="AW634" s="23"/>
      <c r="AX634" s="23"/>
      <c r="AY634" s="23"/>
      <c r="AZ634" s="23"/>
      <c r="BA634" s="23"/>
      <c r="BB634" s="23"/>
      <c r="BC634" s="23"/>
      <c r="BD634" s="23"/>
      <c r="BE634" s="23"/>
      <c r="BF634" s="23"/>
      <c r="BG634" s="23"/>
      <c r="BH634" s="23"/>
      <c r="BI634" s="23"/>
      <c r="BJ634" s="23"/>
      <c r="BK634" s="23"/>
      <c r="BL634" s="23"/>
      <c r="BM634" s="23"/>
      <c r="BN634" s="23"/>
      <c r="BO634" s="23"/>
      <c r="BP634" s="23"/>
      <c r="BQ634" s="23"/>
      <c r="BR634" s="23"/>
      <c r="BS634" s="23"/>
      <c r="BT634" s="23"/>
      <c r="BU634" s="23"/>
      <c r="BV634" s="23"/>
      <c r="BW634" s="23"/>
      <c r="BX634" s="23"/>
      <c r="BY634" s="23"/>
      <c r="BZ634" s="23"/>
      <c r="CA634" s="23"/>
      <c r="CB634" s="23"/>
      <c r="CC634" s="23"/>
      <c r="CD634" s="23"/>
      <c r="CE634" s="23"/>
      <c r="CF634" s="23"/>
    </row>
    <row r="635" spans="22:84" x14ac:dyDescent="0.35">
      <c r="V635" s="22"/>
      <c r="W635" s="22"/>
      <c r="X635" s="23"/>
      <c r="Y635" s="23"/>
      <c r="Z635" s="23"/>
      <c r="AA635" s="23"/>
      <c r="AB635" s="23"/>
      <c r="AC635" s="23"/>
      <c r="AD635" s="23"/>
      <c r="AE635" s="23"/>
      <c r="AF635" s="23"/>
      <c r="AG635" s="23"/>
      <c r="AH635" s="23"/>
      <c r="AI635" s="23"/>
      <c r="AJ635" s="23"/>
      <c r="AK635" s="23"/>
      <c r="AL635" s="23"/>
      <c r="AM635" s="23"/>
      <c r="AN635" s="23"/>
      <c r="AO635" s="23"/>
      <c r="AP635" s="23"/>
      <c r="AQ635" s="23"/>
      <c r="AR635" s="23"/>
      <c r="AS635" s="23"/>
      <c r="AT635" s="23"/>
      <c r="AU635" s="23"/>
      <c r="AV635" s="23"/>
      <c r="AW635" s="23"/>
      <c r="AX635" s="23"/>
      <c r="AY635" s="23"/>
      <c r="AZ635" s="23"/>
      <c r="BA635" s="23"/>
      <c r="BB635" s="23"/>
      <c r="BC635" s="23"/>
      <c r="BD635" s="23"/>
      <c r="BE635" s="23"/>
      <c r="BF635" s="23"/>
      <c r="BG635" s="23"/>
      <c r="BH635" s="23"/>
      <c r="BI635" s="23"/>
      <c r="BJ635" s="23"/>
      <c r="BK635" s="23"/>
      <c r="BL635" s="23"/>
      <c r="BM635" s="23"/>
      <c r="BN635" s="23"/>
      <c r="BO635" s="23"/>
      <c r="BP635" s="23"/>
      <c r="BQ635" s="23"/>
      <c r="BR635" s="23"/>
      <c r="BS635" s="23"/>
      <c r="BT635" s="23"/>
      <c r="BU635" s="23"/>
      <c r="BV635" s="23"/>
      <c r="BW635" s="23"/>
      <c r="BX635" s="23"/>
      <c r="BY635" s="23"/>
      <c r="BZ635" s="23"/>
      <c r="CA635" s="23"/>
      <c r="CB635" s="23"/>
      <c r="CC635" s="23"/>
      <c r="CD635" s="23"/>
      <c r="CE635" s="23"/>
      <c r="CF635" s="23"/>
    </row>
    <row r="636" spans="22:84" x14ac:dyDescent="0.35">
      <c r="V636" s="22"/>
      <c r="W636" s="22"/>
      <c r="X636" s="23"/>
      <c r="Y636" s="23"/>
      <c r="Z636" s="23"/>
      <c r="AA636" s="23"/>
      <c r="AB636" s="23"/>
      <c r="AC636" s="23"/>
      <c r="AD636" s="23"/>
      <c r="AE636" s="23"/>
      <c r="AF636" s="23"/>
      <c r="AG636" s="23"/>
      <c r="AH636" s="23"/>
      <c r="AI636" s="23"/>
      <c r="AJ636" s="23"/>
      <c r="AK636" s="23"/>
      <c r="AL636" s="23"/>
      <c r="AM636" s="23"/>
      <c r="AN636" s="23"/>
      <c r="AO636" s="23"/>
      <c r="AP636" s="23"/>
      <c r="AQ636" s="23"/>
      <c r="AR636" s="23"/>
      <c r="AS636" s="23"/>
      <c r="AT636" s="23"/>
      <c r="AU636" s="23"/>
      <c r="AV636" s="23"/>
      <c r="AW636" s="23"/>
      <c r="AX636" s="23"/>
      <c r="AY636" s="23"/>
      <c r="AZ636" s="23"/>
      <c r="BA636" s="23"/>
      <c r="BB636" s="23"/>
      <c r="BC636" s="23"/>
      <c r="BD636" s="23"/>
      <c r="BE636" s="23"/>
      <c r="BF636" s="23"/>
      <c r="BG636" s="23"/>
      <c r="BH636" s="23"/>
      <c r="BI636" s="23"/>
      <c r="BJ636" s="23"/>
      <c r="BK636" s="23"/>
      <c r="BL636" s="23"/>
      <c r="BM636" s="23"/>
      <c r="BN636" s="23"/>
      <c r="BO636" s="23"/>
      <c r="BP636" s="23"/>
      <c r="BQ636" s="23"/>
      <c r="BR636" s="23"/>
      <c r="BS636" s="23"/>
      <c r="BT636" s="23"/>
      <c r="BU636" s="23"/>
      <c r="BV636" s="23"/>
      <c r="BW636" s="23"/>
      <c r="BX636" s="23"/>
      <c r="BY636" s="23"/>
      <c r="BZ636" s="23"/>
      <c r="CA636" s="23"/>
      <c r="CB636" s="23"/>
      <c r="CC636" s="23"/>
      <c r="CD636" s="23"/>
      <c r="CE636" s="23"/>
      <c r="CF636" s="23"/>
    </row>
    <row r="637" spans="22:84" x14ac:dyDescent="0.35">
      <c r="V637" s="22"/>
      <c r="W637" s="22"/>
      <c r="X637" s="23"/>
      <c r="Y637" s="23"/>
      <c r="Z637" s="23"/>
      <c r="AA637" s="23"/>
      <c r="AB637" s="23"/>
      <c r="AC637" s="23"/>
      <c r="AD637" s="23"/>
      <c r="AE637" s="23"/>
      <c r="AF637" s="23"/>
      <c r="AG637" s="23"/>
      <c r="AH637" s="23"/>
      <c r="AI637" s="23"/>
      <c r="AJ637" s="23"/>
      <c r="AK637" s="23"/>
      <c r="AL637" s="23"/>
      <c r="AM637" s="23"/>
      <c r="AN637" s="23"/>
      <c r="AO637" s="23"/>
      <c r="AP637" s="23"/>
      <c r="AQ637" s="23"/>
      <c r="AR637" s="23"/>
      <c r="AS637" s="23"/>
      <c r="AT637" s="23"/>
      <c r="AU637" s="23"/>
      <c r="AV637" s="23"/>
      <c r="AW637" s="23"/>
      <c r="AX637" s="23"/>
      <c r="AY637" s="23"/>
      <c r="AZ637" s="23"/>
      <c r="BA637" s="23"/>
      <c r="BB637" s="23"/>
      <c r="BC637" s="23"/>
      <c r="BD637" s="23"/>
      <c r="BE637" s="23"/>
      <c r="BF637" s="23"/>
      <c r="BG637" s="23"/>
      <c r="BH637" s="23"/>
      <c r="BI637" s="23"/>
      <c r="BJ637" s="23"/>
      <c r="BK637" s="23"/>
      <c r="BL637" s="23"/>
      <c r="BM637" s="23"/>
      <c r="BN637" s="23"/>
      <c r="BO637" s="23"/>
      <c r="BP637" s="23"/>
      <c r="BQ637" s="23"/>
      <c r="BR637" s="23"/>
      <c r="BS637" s="23"/>
      <c r="BT637" s="23"/>
      <c r="BU637" s="23"/>
      <c r="BV637" s="23"/>
      <c r="BW637" s="23"/>
      <c r="BX637" s="23"/>
      <c r="BY637" s="23"/>
      <c r="BZ637" s="23"/>
      <c r="CA637" s="23"/>
      <c r="CB637" s="23"/>
      <c r="CC637" s="23"/>
      <c r="CD637" s="23"/>
      <c r="CE637" s="23"/>
      <c r="CF637" s="23"/>
    </row>
    <row r="638" spans="22:84" x14ac:dyDescent="0.35">
      <c r="V638" s="22"/>
      <c r="W638" s="22"/>
      <c r="X638" s="23"/>
      <c r="Y638" s="23"/>
      <c r="Z638" s="23"/>
      <c r="AA638" s="23"/>
      <c r="AB638" s="23"/>
      <c r="AC638" s="23"/>
      <c r="AD638" s="23"/>
      <c r="AE638" s="23"/>
      <c r="AF638" s="23"/>
      <c r="AG638" s="23"/>
      <c r="AH638" s="23"/>
      <c r="AI638" s="23"/>
      <c r="AJ638" s="23"/>
      <c r="AK638" s="23"/>
      <c r="AL638" s="23"/>
      <c r="AM638" s="23"/>
      <c r="AN638" s="23"/>
      <c r="AO638" s="23"/>
      <c r="AP638" s="23"/>
      <c r="AQ638" s="23"/>
      <c r="AR638" s="23"/>
      <c r="AS638" s="23"/>
      <c r="AT638" s="23"/>
      <c r="AU638" s="23"/>
      <c r="AV638" s="23"/>
      <c r="AW638" s="23"/>
      <c r="AX638" s="23"/>
      <c r="AY638" s="23"/>
      <c r="AZ638" s="23"/>
      <c r="BA638" s="23"/>
      <c r="BB638" s="23"/>
      <c r="BC638" s="23"/>
      <c r="BD638" s="23"/>
      <c r="BE638" s="23"/>
      <c r="BF638" s="23"/>
      <c r="BG638" s="23"/>
      <c r="BH638" s="23"/>
      <c r="BI638" s="23"/>
      <c r="BJ638" s="23"/>
      <c r="BK638" s="23"/>
      <c r="BL638" s="23"/>
      <c r="BM638" s="23"/>
      <c r="BN638" s="23"/>
      <c r="BO638" s="23"/>
      <c r="BP638" s="23"/>
      <c r="BQ638" s="23"/>
      <c r="BR638" s="23"/>
      <c r="BS638" s="23"/>
      <c r="BT638" s="23"/>
      <c r="BU638" s="23"/>
      <c r="BV638" s="23"/>
      <c r="BW638" s="23"/>
      <c r="BX638" s="23"/>
      <c r="BY638" s="23"/>
      <c r="BZ638" s="23"/>
      <c r="CA638" s="23"/>
      <c r="CB638" s="23"/>
      <c r="CC638" s="23"/>
      <c r="CD638" s="23"/>
      <c r="CE638" s="23"/>
      <c r="CF638" s="23"/>
    </row>
    <row r="639" spans="22:84" x14ac:dyDescent="0.35">
      <c r="V639" s="22"/>
      <c r="W639" s="22"/>
      <c r="X639" s="23"/>
      <c r="Y639" s="23"/>
      <c r="Z639" s="23"/>
      <c r="AA639" s="23"/>
      <c r="AB639" s="23"/>
      <c r="AC639" s="23"/>
      <c r="AD639" s="23"/>
      <c r="AE639" s="23"/>
      <c r="AF639" s="23"/>
      <c r="AG639" s="23"/>
      <c r="AH639" s="23"/>
      <c r="AI639" s="23"/>
      <c r="AJ639" s="23"/>
      <c r="AK639" s="23"/>
      <c r="AL639" s="23"/>
      <c r="AM639" s="23"/>
      <c r="AN639" s="23"/>
      <c r="AO639" s="23"/>
      <c r="AP639" s="23"/>
      <c r="AQ639" s="23"/>
      <c r="AR639" s="23"/>
      <c r="AS639" s="23"/>
      <c r="AT639" s="23"/>
      <c r="AU639" s="23"/>
      <c r="AV639" s="23"/>
      <c r="AW639" s="23"/>
      <c r="AX639" s="23"/>
      <c r="AY639" s="23"/>
      <c r="AZ639" s="23"/>
      <c r="BA639" s="23"/>
      <c r="BB639" s="23"/>
      <c r="BC639" s="23"/>
      <c r="BD639" s="23"/>
      <c r="BE639" s="23"/>
      <c r="BF639" s="23"/>
      <c r="BG639" s="23"/>
      <c r="BH639" s="23"/>
      <c r="BI639" s="23"/>
      <c r="BJ639" s="23"/>
      <c r="BK639" s="23"/>
      <c r="BL639" s="23"/>
      <c r="BM639" s="23"/>
      <c r="BN639" s="23"/>
      <c r="BO639" s="23"/>
      <c r="BP639" s="23"/>
      <c r="BQ639" s="23"/>
      <c r="BR639" s="23"/>
      <c r="BS639" s="23"/>
      <c r="BT639" s="23"/>
      <c r="BU639" s="23"/>
      <c r="BV639" s="23"/>
      <c r="BW639" s="23"/>
      <c r="BX639" s="23"/>
      <c r="BY639" s="23"/>
      <c r="BZ639" s="23"/>
      <c r="CA639" s="23"/>
      <c r="CB639" s="23"/>
      <c r="CC639" s="23"/>
      <c r="CD639" s="23"/>
      <c r="CE639" s="23"/>
      <c r="CF639" s="23"/>
    </row>
    <row r="640" spans="22:84" x14ac:dyDescent="0.35">
      <c r="V640" s="22"/>
      <c r="W640" s="22"/>
      <c r="X640" s="23"/>
      <c r="Y640" s="23"/>
      <c r="Z640" s="23"/>
      <c r="AA640" s="23"/>
      <c r="AB640" s="23"/>
      <c r="AC640" s="23"/>
      <c r="AD640" s="23"/>
      <c r="AE640" s="23"/>
      <c r="AF640" s="23"/>
      <c r="AG640" s="23"/>
      <c r="AH640" s="23"/>
      <c r="AI640" s="23"/>
      <c r="AJ640" s="23"/>
      <c r="AK640" s="23"/>
      <c r="AL640" s="23"/>
      <c r="AM640" s="23"/>
      <c r="AN640" s="23"/>
      <c r="AO640" s="23"/>
      <c r="AP640" s="23"/>
      <c r="AQ640" s="23"/>
      <c r="AR640" s="23"/>
      <c r="AS640" s="23"/>
      <c r="AT640" s="23"/>
      <c r="AU640" s="23"/>
      <c r="AV640" s="23"/>
      <c r="AW640" s="23"/>
      <c r="AX640" s="23"/>
      <c r="AY640" s="23"/>
      <c r="AZ640" s="23"/>
      <c r="BA640" s="23"/>
      <c r="BB640" s="23"/>
      <c r="BC640" s="23"/>
      <c r="BD640" s="23"/>
      <c r="BE640" s="23"/>
      <c r="BF640" s="23"/>
      <c r="BG640" s="23"/>
      <c r="BH640" s="23"/>
      <c r="BI640" s="23"/>
      <c r="BJ640" s="23"/>
      <c r="BK640" s="23"/>
      <c r="BL640" s="23"/>
      <c r="BM640" s="23"/>
      <c r="BN640" s="23"/>
      <c r="BO640" s="23"/>
      <c r="BP640" s="23"/>
      <c r="BQ640" s="23"/>
      <c r="BR640" s="23"/>
      <c r="BS640" s="23"/>
      <c r="BT640" s="23"/>
      <c r="BU640" s="23"/>
      <c r="BV640" s="23"/>
      <c r="BW640" s="23"/>
      <c r="BX640" s="23"/>
      <c r="BY640" s="23"/>
      <c r="BZ640" s="23"/>
      <c r="CA640" s="23"/>
      <c r="CB640" s="23"/>
      <c r="CC640" s="23"/>
      <c r="CD640" s="23"/>
      <c r="CE640" s="23"/>
      <c r="CF640" s="23"/>
    </row>
    <row r="641" spans="22:84" x14ac:dyDescent="0.35">
      <c r="V641" s="22"/>
      <c r="W641" s="22"/>
      <c r="X641" s="23"/>
      <c r="Y641" s="23"/>
      <c r="Z641" s="23"/>
      <c r="AA641" s="23"/>
      <c r="AB641" s="23"/>
      <c r="AC641" s="23"/>
      <c r="AD641" s="23"/>
      <c r="AE641" s="23"/>
      <c r="AF641" s="23"/>
      <c r="AG641" s="23"/>
      <c r="AH641" s="23"/>
      <c r="AI641" s="23"/>
      <c r="AJ641" s="23"/>
      <c r="AK641" s="23"/>
      <c r="AL641" s="23"/>
      <c r="AM641" s="23"/>
      <c r="AN641" s="23"/>
      <c r="AO641" s="23"/>
      <c r="AP641" s="23"/>
      <c r="AQ641" s="23"/>
      <c r="AR641" s="23"/>
      <c r="AS641" s="23"/>
      <c r="AT641" s="23"/>
      <c r="AU641" s="23"/>
      <c r="AV641" s="23"/>
      <c r="AW641" s="23"/>
      <c r="AX641" s="23"/>
      <c r="AY641" s="23"/>
      <c r="AZ641" s="23"/>
      <c r="BA641" s="23"/>
      <c r="BB641" s="23"/>
      <c r="BC641" s="23"/>
      <c r="BD641" s="23"/>
      <c r="BE641" s="23"/>
      <c r="BF641" s="23"/>
      <c r="BG641" s="23"/>
      <c r="BH641" s="23"/>
      <c r="BI641" s="23"/>
      <c r="BJ641" s="23"/>
      <c r="BK641" s="23"/>
      <c r="BL641" s="23"/>
      <c r="BM641" s="23"/>
      <c r="BN641" s="23"/>
      <c r="BO641" s="23"/>
      <c r="BP641" s="23"/>
      <c r="BQ641" s="23"/>
      <c r="BR641" s="23"/>
      <c r="BS641" s="23"/>
      <c r="BT641" s="23"/>
      <c r="BU641" s="23"/>
      <c r="BV641" s="23"/>
      <c r="BW641" s="23"/>
      <c r="BX641" s="23"/>
      <c r="BY641" s="23"/>
      <c r="BZ641" s="23"/>
      <c r="CA641" s="23"/>
      <c r="CB641" s="23"/>
      <c r="CC641" s="23"/>
      <c r="CD641" s="23"/>
      <c r="CE641" s="23"/>
      <c r="CF641" s="23"/>
    </row>
    <row r="642" spans="22:84" x14ac:dyDescent="0.35">
      <c r="V642" s="22"/>
      <c r="W642" s="22"/>
      <c r="X642" s="23"/>
      <c r="Y642" s="23"/>
      <c r="Z642" s="23"/>
      <c r="AA642" s="23"/>
      <c r="AB642" s="23"/>
      <c r="AC642" s="23"/>
      <c r="AD642" s="23"/>
      <c r="AE642" s="23"/>
      <c r="AF642" s="23"/>
      <c r="AG642" s="23"/>
      <c r="AH642" s="23"/>
      <c r="AI642" s="23"/>
      <c r="AJ642" s="23"/>
      <c r="AK642" s="23"/>
      <c r="AL642" s="23"/>
      <c r="AM642" s="23"/>
      <c r="AN642" s="23"/>
      <c r="AO642" s="23"/>
      <c r="AP642" s="23"/>
      <c r="AQ642" s="23"/>
      <c r="AR642" s="23"/>
      <c r="AS642" s="23"/>
      <c r="AT642" s="23"/>
      <c r="AU642" s="23"/>
      <c r="AV642" s="23"/>
      <c r="AW642" s="23"/>
      <c r="AX642" s="23"/>
      <c r="AY642" s="23"/>
      <c r="AZ642" s="23"/>
      <c r="BA642" s="23"/>
      <c r="BB642" s="23"/>
      <c r="BC642" s="23"/>
      <c r="BD642" s="23"/>
      <c r="BE642" s="23"/>
      <c r="BF642" s="23"/>
      <c r="BG642" s="23"/>
      <c r="BH642" s="23"/>
      <c r="BI642" s="23"/>
      <c r="BJ642" s="23"/>
      <c r="BK642" s="23"/>
      <c r="BL642" s="23"/>
      <c r="BM642" s="23"/>
      <c r="BN642" s="23"/>
      <c r="BO642" s="23"/>
      <c r="BP642" s="23"/>
      <c r="BQ642" s="23"/>
      <c r="BR642" s="23"/>
      <c r="BS642" s="23"/>
      <c r="BT642" s="23"/>
      <c r="BU642" s="23"/>
      <c r="BV642" s="23"/>
      <c r="BW642" s="23"/>
      <c r="BX642" s="23"/>
      <c r="BY642" s="23"/>
      <c r="BZ642" s="23"/>
      <c r="CA642" s="23"/>
      <c r="CB642" s="23"/>
      <c r="CC642" s="23"/>
      <c r="CD642" s="23"/>
      <c r="CE642" s="23"/>
      <c r="CF642" s="23"/>
    </row>
    <row r="643" spans="22:84" x14ac:dyDescent="0.35">
      <c r="V643" s="22"/>
      <c r="W643" s="22"/>
      <c r="X643" s="23"/>
      <c r="Y643" s="23"/>
      <c r="Z643" s="23"/>
      <c r="AA643" s="23"/>
      <c r="AB643" s="23"/>
      <c r="AC643" s="23"/>
      <c r="AD643" s="23"/>
      <c r="AE643" s="23"/>
      <c r="AF643" s="23"/>
      <c r="AG643" s="23"/>
      <c r="AH643" s="23"/>
      <c r="AI643" s="23"/>
      <c r="AJ643" s="23"/>
      <c r="AK643" s="23"/>
      <c r="AL643" s="23"/>
      <c r="AM643" s="23"/>
      <c r="AN643" s="23"/>
      <c r="AO643" s="23"/>
      <c r="AP643" s="23"/>
      <c r="AQ643" s="23"/>
      <c r="AR643" s="23"/>
      <c r="AS643" s="23"/>
      <c r="AT643" s="23"/>
      <c r="AU643" s="23"/>
      <c r="AV643" s="23"/>
      <c r="AW643" s="23"/>
      <c r="AX643" s="23"/>
      <c r="AY643" s="23"/>
      <c r="AZ643" s="23"/>
      <c r="BA643" s="23"/>
      <c r="BB643" s="23"/>
      <c r="BC643" s="23"/>
      <c r="BD643" s="23"/>
      <c r="BE643" s="23"/>
      <c r="BF643" s="23"/>
      <c r="BG643" s="23"/>
      <c r="BH643" s="23"/>
      <c r="BI643" s="23"/>
      <c r="BJ643" s="23"/>
      <c r="BK643" s="23"/>
      <c r="BL643" s="23"/>
      <c r="BM643" s="23"/>
      <c r="BN643" s="23"/>
      <c r="BO643" s="23"/>
      <c r="BP643" s="23"/>
      <c r="BQ643" s="23"/>
      <c r="BR643" s="23"/>
      <c r="BS643" s="23"/>
      <c r="BT643" s="23"/>
      <c r="BU643" s="23"/>
      <c r="BV643" s="23"/>
      <c r="BW643" s="23"/>
      <c r="BX643" s="23"/>
      <c r="BY643" s="23"/>
      <c r="BZ643" s="23"/>
      <c r="CA643" s="23"/>
      <c r="CB643" s="23"/>
      <c r="CC643" s="23"/>
      <c r="CD643" s="23"/>
      <c r="CE643" s="23"/>
      <c r="CF643" s="23"/>
    </row>
    <row r="644" spans="22:84" x14ac:dyDescent="0.35">
      <c r="V644" s="22"/>
      <c r="W644" s="22"/>
      <c r="X644" s="23"/>
      <c r="Y644" s="23"/>
      <c r="Z644" s="23"/>
      <c r="AA644" s="23"/>
      <c r="AB644" s="23"/>
      <c r="AC644" s="23"/>
      <c r="AD644" s="23"/>
      <c r="AE644" s="23"/>
      <c r="AF644" s="23"/>
      <c r="AG644" s="23"/>
      <c r="AH644" s="23"/>
      <c r="AI644" s="23"/>
      <c r="AJ644" s="23"/>
      <c r="AK644" s="23"/>
      <c r="AL644" s="23"/>
      <c r="AM644" s="23"/>
      <c r="AN644" s="23"/>
      <c r="AO644" s="23"/>
      <c r="AP644" s="23"/>
      <c r="AQ644" s="23"/>
      <c r="AR644" s="23"/>
      <c r="AS644" s="23"/>
      <c r="AT644" s="23"/>
      <c r="AU644" s="23"/>
      <c r="AV644" s="23"/>
      <c r="AW644" s="23"/>
      <c r="AX644" s="23"/>
      <c r="AY644" s="23"/>
      <c r="AZ644" s="23"/>
      <c r="BA644" s="23"/>
      <c r="BB644" s="23"/>
      <c r="BC644" s="23"/>
      <c r="BD644" s="23"/>
      <c r="BE644" s="23"/>
      <c r="BF644" s="23"/>
      <c r="BG644" s="23"/>
      <c r="BH644" s="23"/>
      <c r="BI644" s="23"/>
      <c r="BJ644" s="23"/>
      <c r="BK644" s="23"/>
      <c r="BL644" s="23"/>
      <c r="BM644" s="23"/>
      <c r="BN644" s="23"/>
      <c r="BO644" s="23"/>
      <c r="BP644" s="23"/>
      <c r="BQ644" s="23"/>
      <c r="BR644" s="23"/>
      <c r="BS644" s="23"/>
      <c r="BT644" s="23"/>
      <c r="BU644" s="23"/>
      <c r="BV644" s="23"/>
      <c r="BW644" s="23"/>
      <c r="BX644" s="23"/>
      <c r="BY644" s="23"/>
      <c r="BZ644" s="23"/>
      <c r="CA644" s="23"/>
      <c r="CB644" s="23"/>
      <c r="CC644" s="23"/>
      <c r="CD644" s="23"/>
      <c r="CE644" s="23"/>
      <c r="CF644" s="23"/>
    </row>
    <row r="645" spans="22:84" x14ac:dyDescent="0.35">
      <c r="V645" s="22"/>
      <c r="W645" s="22"/>
      <c r="X645" s="23"/>
      <c r="Y645" s="23"/>
      <c r="Z645" s="23"/>
      <c r="AA645" s="23"/>
      <c r="AB645" s="23"/>
      <c r="AC645" s="23"/>
      <c r="AD645" s="23"/>
      <c r="AE645" s="23"/>
      <c r="AF645" s="23"/>
      <c r="AG645" s="23"/>
      <c r="AH645" s="23"/>
      <c r="AI645" s="23"/>
      <c r="AJ645" s="23"/>
      <c r="AK645" s="23"/>
      <c r="AL645" s="23"/>
      <c r="AM645" s="23"/>
      <c r="AN645" s="23"/>
      <c r="AO645" s="23"/>
      <c r="AP645" s="23"/>
      <c r="AQ645" s="23"/>
      <c r="AR645" s="23"/>
      <c r="AS645" s="23"/>
      <c r="AT645" s="23"/>
      <c r="AU645" s="23"/>
      <c r="AV645" s="23"/>
      <c r="AW645" s="23"/>
      <c r="AX645" s="23"/>
      <c r="AY645" s="23"/>
      <c r="AZ645" s="23"/>
      <c r="BA645" s="23"/>
      <c r="BB645" s="23"/>
      <c r="BC645" s="23"/>
      <c r="BD645" s="23"/>
      <c r="BE645" s="23"/>
      <c r="BF645" s="23"/>
      <c r="BG645" s="23"/>
      <c r="BH645" s="23"/>
      <c r="BI645" s="23"/>
      <c r="BJ645" s="23"/>
      <c r="BK645" s="23"/>
      <c r="BL645" s="23"/>
      <c r="BM645" s="23"/>
      <c r="BN645" s="23"/>
      <c r="BO645" s="23"/>
      <c r="BP645" s="23"/>
      <c r="BQ645" s="23"/>
      <c r="BR645" s="23"/>
      <c r="BS645" s="23"/>
      <c r="BT645" s="23"/>
      <c r="BU645" s="23"/>
      <c r="BV645" s="23"/>
      <c r="BW645" s="23"/>
      <c r="BX645" s="23"/>
      <c r="BY645" s="23"/>
      <c r="BZ645" s="23"/>
      <c r="CA645" s="23"/>
      <c r="CB645" s="23"/>
      <c r="CC645" s="23"/>
      <c r="CD645" s="23"/>
      <c r="CE645" s="23"/>
      <c r="CF645" s="23"/>
    </row>
    <row r="646" spans="22:84" x14ac:dyDescent="0.35">
      <c r="V646" s="22"/>
      <c r="W646" s="22"/>
      <c r="X646" s="23"/>
      <c r="Y646" s="23"/>
      <c r="Z646" s="23"/>
      <c r="AA646" s="23"/>
      <c r="AB646" s="23"/>
      <c r="AC646" s="23"/>
      <c r="AD646" s="23"/>
      <c r="AE646" s="23"/>
      <c r="AF646" s="23"/>
      <c r="AG646" s="23"/>
      <c r="AH646" s="23"/>
      <c r="AI646" s="23"/>
      <c r="AJ646" s="23"/>
      <c r="AK646" s="23"/>
      <c r="AL646" s="23"/>
      <c r="AM646" s="23"/>
      <c r="AN646" s="23"/>
      <c r="AO646" s="23"/>
      <c r="AP646" s="23"/>
      <c r="AQ646" s="23"/>
      <c r="AR646" s="23"/>
      <c r="AS646" s="23"/>
      <c r="AT646" s="23"/>
      <c r="AU646" s="23"/>
      <c r="AV646" s="23"/>
      <c r="AW646" s="23"/>
      <c r="AX646" s="23"/>
      <c r="AY646" s="23"/>
      <c r="AZ646" s="23"/>
      <c r="BA646" s="23"/>
      <c r="BB646" s="23"/>
      <c r="BC646" s="23"/>
      <c r="BD646" s="23"/>
      <c r="BE646" s="23"/>
      <c r="BF646" s="23"/>
      <c r="BG646" s="23"/>
      <c r="BH646" s="23"/>
      <c r="BI646" s="23"/>
      <c r="BJ646" s="23"/>
      <c r="BK646" s="23"/>
      <c r="BL646" s="23"/>
      <c r="BM646" s="23"/>
      <c r="BN646" s="23"/>
      <c r="BO646" s="23"/>
      <c r="BP646" s="23"/>
      <c r="BQ646" s="23"/>
      <c r="BR646" s="23"/>
      <c r="BS646" s="23"/>
      <c r="BT646" s="23"/>
      <c r="BU646" s="23"/>
      <c r="BV646" s="23"/>
      <c r="BW646" s="23"/>
      <c r="BX646" s="23"/>
      <c r="BY646" s="23"/>
      <c r="BZ646" s="23"/>
      <c r="CA646" s="23"/>
      <c r="CB646" s="23"/>
      <c r="CC646" s="23"/>
      <c r="CD646" s="23"/>
      <c r="CE646" s="23"/>
      <c r="CF646" s="23"/>
    </row>
    <row r="647" spans="22:84" x14ac:dyDescent="0.35">
      <c r="V647" s="22"/>
      <c r="W647" s="22"/>
      <c r="X647" s="23"/>
      <c r="Y647" s="23"/>
      <c r="Z647" s="23"/>
      <c r="AA647" s="23"/>
      <c r="AB647" s="23"/>
      <c r="AC647" s="23"/>
      <c r="AD647" s="23"/>
      <c r="AE647" s="23"/>
      <c r="AF647" s="23"/>
      <c r="AG647" s="23"/>
      <c r="AH647" s="23"/>
      <c r="AI647" s="23"/>
      <c r="AJ647" s="23"/>
      <c r="AK647" s="23"/>
      <c r="AL647" s="23"/>
      <c r="AM647" s="23"/>
      <c r="AN647" s="23"/>
      <c r="AO647" s="23"/>
      <c r="AP647" s="23"/>
      <c r="AQ647" s="23"/>
      <c r="AR647" s="23"/>
      <c r="AS647" s="23"/>
      <c r="AT647" s="23"/>
      <c r="AU647" s="23"/>
      <c r="AV647" s="23"/>
      <c r="AW647" s="23"/>
      <c r="AX647" s="23"/>
      <c r="AY647" s="23"/>
      <c r="AZ647" s="23"/>
      <c r="BA647" s="23"/>
      <c r="BB647" s="23"/>
      <c r="BC647" s="23"/>
      <c r="BD647" s="23"/>
      <c r="BE647" s="23"/>
      <c r="BF647" s="23"/>
      <c r="BG647" s="23"/>
      <c r="BH647" s="23"/>
      <c r="BI647" s="23"/>
      <c r="BJ647" s="23"/>
      <c r="BK647" s="23"/>
      <c r="BL647" s="23"/>
      <c r="BM647" s="23"/>
      <c r="BN647" s="23"/>
      <c r="BO647" s="23"/>
      <c r="BP647" s="23"/>
      <c r="BQ647" s="23"/>
      <c r="BR647" s="23"/>
      <c r="BS647" s="23"/>
      <c r="BT647" s="23"/>
      <c r="BU647" s="23"/>
      <c r="BV647" s="23"/>
      <c r="BW647" s="23"/>
      <c r="BX647" s="23"/>
      <c r="BY647" s="23"/>
      <c r="BZ647" s="23"/>
      <c r="CA647" s="23"/>
      <c r="CB647" s="23"/>
      <c r="CC647" s="23"/>
      <c r="CD647" s="23"/>
      <c r="CE647" s="23"/>
      <c r="CF647" s="23"/>
    </row>
    <row r="648" spans="22:84" x14ac:dyDescent="0.35">
      <c r="V648" s="22"/>
      <c r="W648" s="22"/>
      <c r="X648" s="23"/>
      <c r="Y648" s="23"/>
      <c r="Z648" s="23"/>
      <c r="AA648" s="23"/>
      <c r="AB648" s="23"/>
      <c r="AC648" s="23"/>
      <c r="AD648" s="23"/>
      <c r="AE648" s="23"/>
      <c r="AF648" s="23"/>
      <c r="AG648" s="23"/>
      <c r="AH648" s="23"/>
      <c r="AI648" s="23"/>
      <c r="AJ648" s="23"/>
      <c r="AK648" s="23"/>
      <c r="AL648" s="23"/>
      <c r="AM648" s="23"/>
      <c r="AN648" s="23"/>
      <c r="AO648" s="23"/>
      <c r="AP648" s="23"/>
      <c r="AQ648" s="23"/>
      <c r="AR648" s="23"/>
      <c r="AS648" s="23"/>
      <c r="AT648" s="23"/>
      <c r="AU648" s="23"/>
      <c r="AV648" s="23"/>
      <c r="AW648" s="23"/>
      <c r="AX648" s="23"/>
      <c r="AY648" s="23"/>
      <c r="AZ648" s="23"/>
      <c r="BA648" s="23"/>
      <c r="BB648" s="23"/>
      <c r="BC648" s="23"/>
      <c r="BD648" s="23"/>
      <c r="BE648" s="23"/>
      <c r="BF648" s="23"/>
      <c r="BG648" s="23"/>
      <c r="BH648" s="23"/>
      <c r="BI648" s="23"/>
      <c r="BJ648" s="23"/>
      <c r="BK648" s="23"/>
      <c r="BL648" s="23"/>
      <c r="BM648" s="23"/>
      <c r="BN648" s="23"/>
      <c r="BO648" s="23"/>
      <c r="BP648" s="23"/>
      <c r="BQ648" s="23"/>
      <c r="BR648" s="23"/>
      <c r="BS648" s="23"/>
      <c r="BT648" s="23"/>
      <c r="BU648" s="23"/>
      <c r="BV648" s="23"/>
      <c r="BW648" s="23"/>
      <c r="BX648" s="23"/>
      <c r="BY648" s="23"/>
      <c r="BZ648" s="23"/>
      <c r="CA648" s="23"/>
      <c r="CB648" s="23"/>
      <c r="CC648" s="23"/>
      <c r="CD648" s="23"/>
      <c r="CE648" s="23"/>
      <c r="CF648" s="23"/>
    </row>
    <row r="649" spans="22:84" x14ac:dyDescent="0.35">
      <c r="V649" s="22"/>
      <c r="W649" s="22"/>
      <c r="X649" s="23"/>
      <c r="Y649" s="23"/>
      <c r="Z649" s="23"/>
      <c r="AA649" s="23"/>
      <c r="AB649" s="23"/>
      <c r="AC649" s="23"/>
      <c r="AD649" s="23"/>
      <c r="AE649" s="23"/>
      <c r="AF649" s="23"/>
      <c r="AG649" s="23"/>
      <c r="AH649" s="23"/>
      <c r="AI649" s="23"/>
      <c r="AJ649" s="23"/>
      <c r="AK649" s="23"/>
      <c r="AL649" s="23"/>
      <c r="AM649" s="23"/>
      <c r="AN649" s="23"/>
      <c r="AO649" s="23"/>
      <c r="AP649" s="23"/>
      <c r="AQ649" s="23"/>
      <c r="AR649" s="23"/>
      <c r="AS649" s="23"/>
      <c r="AT649" s="23"/>
      <c r="AU649" s="23"/>
      <c r="AV649" s="23"/>
      <c r="AW649" s="23"/>
      <c r="AX649" s="23"/>
      <c r="AY649" s="23"/>
      <c r="AZ649" s="23"/>
      <c r="BA649" s="23"/>
      <c r="BB649" s="23"/>
      <c r="BC649" s="23"/>
      <c r="BD649" s="23"/>
      <c r="BE649" s="23"/>
      <c r="BF649" s="23"/>
      <c r="BG649" s="23"/>
      <c r="BH649" s="23"/>
      <c r="BI649" s="23"/>
      <c r="BJ649" s="23"/>
      <c r="BK649" s="23"/>
      <c r="BL649" s="23"/>
      <c r="BM649" s="23"/>
      <c r="BN649" s="23"/>
      <c r="BO649" s="23"/>
      <c r="BP649" s="23"/>
      <c r="BQ649" s="23"/>
      <c r="BR649" s="23"/>
      <c r="BS649" s="23"/>
      <c r="BT649" s="23"/>
      <c r="BU649" s="23"/>
      <c r="BV649" s="23"/>
      <c r="BW649" s="23"/>
      <c r="BX649" s="23"/>
      <c r="BY649" s="23"/>
      <c r="BZ649" s="23"/>
      <c r="CA649" s="23"/>
      <c r="CB649" s="23"/>
      <c r="CC649" s="23"/>
      <c r="CD649" s="23"/>
      <c r="CE649" s="23"/>
      <c r="CF649" s="23"/>
    </row>
    <row r="650" spans="22:84" x14ac:dyDescent="0.35">
      <c r="V650" s="22"/>
      <c r="W650" s="22"/>
      <c r="X650" s="23"/>
      <c r="Y650" s="23"/>
      <c r="Z650" s="23"/>
      <c r="AA650" s="23"/>
      <c r="AB650" s="23"/>
      <c r="AC650" s="23"/>
      <c r="AD650" s="23"/>
      <c r="AE650" s="23"/>
      <c r="AF650" s="23"/>
      <c r="AG650" s="23"/>
      <c r="AH650" s="23"/>
      <c r="AI650" s="23"/>
      <c r="AJ650" s="23"/>
      <c r="AK650" s="23"/>
      <c r="AL650" s="23"/>
      <c r="AM650" s="23"/>
      <c r="AN650" s="23"/>
      <c r="AO650" s="23"/>
      <c r="AP650" s="23"/>
      <c r="AQ650" s="23"/>
      <c r="AR650" s="23"/>
      <c r="AS650" s="23"/>
      <c r="AT650" s="23"/>
      <c r="AU650" s="23"/>
      <c r="AV650" s="23"/>
      <c r="AW650" s="23"/>
      <c r="AX650" s="23"/>
      <c r="AY650" s="23"/>
      <c r="AZ650" s="23"/>
      <c r="BA650" s="23"/>
      <c r="BB650" s="23"/>
      <c r="BC650" s="23"/>
      <c r="BD650" s="23"/>
      <c r="BE650" s="23"/>
      <c r="BF650" s="23"/>
      <c r="BG650" s="23"/>
      <c r="BH650" s="23"/>
      <c r="BI650" s="23"/>
      <c r="BJ650" s="23"/>
      <c r="BK650" s="23"/>
      <c r="BL650" s="23"/>
      <c r="BM650" s="23"/>
      <c r="BN650" s="23"/>
      <c r="BO650" s="23"/>
      <c r="BP650" s="23"/>
      <c r="BQ650" s="23"/>
      <c r="BR650" s="23"/>
      <c r="BS650" s="23"/>
      <c r="BT650" s="23"/>
      <c r="BU650" s="23"/>
      <c r="BV650" s="23"/>
      <c r="BW650" s="23"/>
      <c r="BX650" s="23"/>
      <c r="BY650" s="23"/>
      <c r="BZ650" s="23"/>
      <c r="CA650" s="23"/>
      <c r="CB650" s="23"/>
      <c r="CC650" s="23"/>
      <c r="CD650" s="23"/>
      <c r="CE650" s="23"/>
      <c r="CF650" s="23"/>
    </row>
    <row r="651" spans="22:84" x14ac:dyDescent="0.35">
      <c r="V651" s="22"/>
      <c r="W651" s="22"/>
      <c r="X651" s="23"/>
      <c r="Y651" s="23"/>
      <c r="Z651" s="23"/>
      <c r="AA651" s="23"/>
      <c r="AB651" s="23"/>
      <c r="AC651" s="23"/>
      <c r="AD651" s="23"/>
      <c r="AE651" s="23"/>
      <c r="AF651" s="23"/>
      <c r="AG651" s="23"/>
      <c r="AH651" s="23"/>
      <c r="AI651" s="23"/>
      <c r="AJ651" s="23"/>
      <c r="AK651" s="23"/>
      <c r="AL651" s="23"/>
      <c r="AM651" s="23"/>
      <c r="AN651" s="23"/>
      <c r="AO651" s="23"/>
      <c r="AP651" s="23"/>
      <c r="AQ651" s="23"/>
      <c r="AR651" s="23"/>
      <c r="AS651" s="23"/>
      <c r="AT651" s="23"/>
      <c r="AU651" s="23"/>
      <c r="AV651" s="23"/>
      <c r="AW651" s="23"/>
      <c r="AX651" s="23"/>
      <c r="AY651" s="23"/>
      <c r="AZ651" s="23"/>
      <c r="BA651" s="23"/>
      <c r="BB651" s="23"/>
      <c r="BC651" s="23"/>
      <c r="BD651" s="23"/>
      <c r="BE651" s="23"/>
      <c r="BF651" s="23"/>
      <c r="BG651" s="23"/>
      <c r="BH651" s="23"/>
      <c r="BI651" s="23"/>
      <c r="BJ651" s="23"/>
      <c r="BK651" s="23"/>
      <c r="BL651" s="23"/>
      <c r="BM651" s="23"/>
      <c r="BN651" s="23"/>
      <c r="BO651" s="23"/>
      <c r="BP651" s="23"/>
      <c r="BQ651" s="23"/>
      <c r="BR651" s="23"/>
      <c r="BS651" s="23"/>
      <c r="BT651" s="23"/>
      <c r="BU651" s="23"/>
      <c r="BV651" s="23"/>
      <c r="BW651" s="23"/>
      <c r="BX651" s="23"/>
      <c r="BY651" s="23"/>
      <c r="BZ651" s="23"/>
      <c r="CA651" s="23"/>
      <c r="CB651" s="23"/>
      <c r="CC651" s="23"/>
      <c r="CD651" s="23"/>
      <c r="CE651" s="23"/>
      <c r="CF651" s="23"/>
    </row>
    <row r="652" spans="22:84" x14ac:dyDescent="0.35">
      <c r="V652" s="22"/>
      <c r="W652" s="22"/>
      <c r="X652" s="23"/>
      <c r="Y652" s="23"/>
      <c r="Z652" s="23"/>
      <c r="AA652" s="23"/>
      <c r="AB652" s="23"/>
      <c r="AC652" s="23"/>
      <c r="AD652" s="23"/>
      <c r="AE652" s="23"/>
      <c r="AF652" s="23"/>
      <c r="AG652" s="23"/>
      <c r="AH652" s="23"/>
      <c r="AI652" s="23"/>
      <c r="AJ652" s="23"/>
      <c r="AK652" s="23"/>
      <c r="AL652" s="23"/>
      <c r="AM652" s="23"/>
      <c r="AN652" s="23"/>
      <c r="AO652" s="23"/>
      <c r="AP652" s="23"/>
      <c r="AQ652" s="23"/>
      <c r="AR652" s="23"/>
      <c r="AS652" s="23"/>
      <c r="AT652" s="23"/>
      <c r="AU652" s="23"/>
      <c r="AV652" s="23"/>
      <c r="AW652" s="23"/>
      <c r="AX652" s="23"/>
      <c r="AY652" s="23"/>
      <c r="AZ652" s="23"/>
      <c r="BA652" s="23"/>
      <c r="BB652" s="23"/>
      <c r="BC652" s="23"/>
      <c r="BD652" s="23"/>
      <c r="BE652" s="23"/>
      <c r="BF652" s="23"/>
      <c r="BG652" s="23"/>
      <c r="BH652" s="23"/>
      <c r="BI652" s="23"/>
      <c r="BJ652" s="23"/>
      <c r="BK652" s="23"/>
      <c r="BL652" s="23"/>
      <c r="BM652" s="23"/>
      <c r="BN652" s="23"/>
      <c r="BO652" s="23"/>
      <c r="BP652" s="23"/>
      <c r="BQ652" s="23"/>
      <c r="BR652" s="23"/>
      <c r="BS652" s="23"/>
      <c r="BT652" s="23"/>
      <c r="BU652" s="23"/>
      <c r="BV652" s="23"/>
      <c r="BW652" s="23"/>
      <c r="BX652" s="23"/>
      <c r="BY652" s="23"/>
      <c r="BZ652" s="23"/>
      <c r="CA652" s="23"/>
      <c r="CB652" s="23"/>
      <c r="CC652" s="23"/>
      <c r="CD652" s="23"/>
      <c r="CE652" s="23"/>
      <c r="CF652" s="23"/>
    </row>
    <row r="653" spans="22:84" x14ac:dyDescent="0.35">
      <c r="V653" s="22"/>
      <c r="W653" s="22"/>
      <c r="X653" s="23"/>
      <c r="Y653" s="23"/>
      <c r="Z653" s="23"/>
      <c r="AA653" s="23"/>
      <c r="AB653" s="23"/>
      <c r="AC653" s="23"/>
      <c r="AD653" s="23"/>
      <c r="AE653" s="23"/>
      <c r="AF653" s="23"/>
      <c r="AG653" s="23"/>
      <c r="AH653" s="23"/>
      <c r="AI653" s="23"/>
      <c r="AJ653" s="23"/>
      <c r="AK653" s="23"/>
      <c r="AL653" s="23"/>
      <c r="AM653" s="23"/>
      <c r="AN653" s="23"/>
      <c r="AO653" s="23"/>
      <c r="AP653" s="23"/>
      <c r="AQ653" s="23"/>
      <c r="AR653" s="23"/>
      <c r="AS653" s="23"/>
      <c r="AT653" s="23"/>
      <c r="AU653" s="23"/>
      <c r="AV653" s="23"/>
      <c r="AW653" s="23"/>
      <c r="AX653" s="23"/>
      <c r="AY653" s="23"/>
      <c r="AZ653" s="23"/>
      <c r="BA653" s="23"/>
      <c r="BB653" s="23"/>
      <c r="BC653" s="23"/>
      <c r="BD653" s="23"/>
      <c r="BE653" s="23"/>
      <c r="BF653" s="23"/>
      <c r="BG653" s="23"/>
      <c r="BH653" s="23"/>
      <c r="BI653" s="23"/>
      <c r="BJ653" s="23"/>
      <c r="BK653" s="23"/>
      <c r="BL653" s="23"/>
      <c r="BM653" s="23"/>
      <c r="BN653" s="23"/>
      <c r="BO653" s="23"/>
      <c r="BP653" s="23"/>
      <c r="BQ653" s="23"/>
      <c r="BR653" s="23"/>
      <c r="BS653" s="23"/>
      <c r="BT653" s="23"/>
      <c r="BU653" s="23"/>
      <c r="BV653" s="23"/>
      <c r="BW653" s="23"/>
      <c r="BX653" s="23"/>
      <c r="BY653" s="23"/>
      <c r="BZ653" s="23"/>
      <c r="CA653" s="23"/>
      <c r="CB653" s="23"/>
      <c r="CC653" s="23"/>
      <c r="CD653" s="23"/>
      <c r="CE653" s="23"/>
      <c r="CF653" s="23"/>
    </row>
    <row r="654" spans="22:84" x14ac:dyDescent="0.35">
      <c r="V654" s="22"/>
      <c r="W654" s="22"/>
      <c r="X654" s="23"/>
      <c r="Y654" s="23"/>
      <c r="Z654" s="23"/>
      <c r="AA654" s="23"/>
      <c r="AB654" s="23"/>
      <c r="AC654" s="23"/>
      <c r="AD654" s="23"/>
      <c r="AE654" s="23"/>
      <c r="AF654" s="23"/>
      <c r="AG654" s="23"/>
      <c r="AH654" s="23"/>
      <c r="AI654" s="23"/>
      <c r="AJ654" s="23"/>
      <c r="AK654" s="23"/>
      <c r="AL654" s="23"/>
      <c r="AM654" s="23"/>
      <c r="AN654" s="23"/>
      <c r="AO654" s="23"/>
      <c r="AP654" s="23"/>
      <c r="AQ654" s="23"/>
      <c r="AR654" s="23"/>
      <c r="AS654" s="23"/>
      <c r="AT654" s="23"/>
      <c r="AU654" s="23"/>
      <c r="AV654" s="23"/>
      <c r="AW654" s="23"/>
      <c r="AX654" s="23"/>
      <c r="AY654" s="23"/>
      <c r="AZ654" s="23"/>
      <c r="BA654" s="23"/>
      <c r="BB654" s="23"/>
      <c r="BC654" s="23"/>
      <c r="BD654" s="23"/>
      <c r="BE654" s="23"/>
      <c r="BF654" s="23"/>
      <c r="BG654" s="23"/>
      <c r="BH654" s="23"/>
      <c r="BI654" s="23"/>
      <c r="BJ654" s="23"/>
      <c r="BK654" s="23"/>
      <c r="BL654" s="23"/>
      <c r="BM654" s="23"/>
      <c r="BN654" s="23"/>
      <c r="BO654" s="23"/>
      <c r="BP654" s="23"/>
      <c r="BQ654" s="23"/>
      <c r="BR654" s="23"/>
      <c r="BS654" s="23"/>
      <c r="BT654" s="23"/>
      <c r="BU654" s="23"/>
      <c r="BV654" s="23"/>
      <c r="BW654" s="23"/>
      <c r="BX654" s="23"/>
      <c r="BY654" s="23"/>
      <c r="BZ654" s="23"/>
      <c r="CA654" s="23"/>
      <c r="CB654" s="23"/>
      <c r="CC654" s="23"/>
      <c r="CD654" s="23"/>
      <c r="CE654" s="23"/>
      <c r="CF654" s="23"/>
    </row>
    <row r="655" spans="22:84" x14ac:dyDescent="0.35">
      <c r="V655" s="22"/>
      <c r="W655" s="22"/>
      <c r="X655" s="23"/>
      <c r="Y655" s="23"/>
      <c r="Z655" s="23"/>
      <c r="AA655" s="23"/>
      <c r="AB655" s="23"/>
      <c r="AC655" s="23"/>
      <c r="AD655" s="23"/>
      <c r="AE655" s="23"/>
      <c r="AF655" s="23"/>
      <c r="AG655" s="23"/>
      <c r="AH655" s="23"/>
      <c r="AI655" s="23"/>
      <c r="AJ655" s="23"/>
      <c r="AK655" s="23"/>
      <c r="AL655" s="23"/>
      <c r="AM655" s="23"/>
      <c r="AN655" s="23"/>
      <c r="AO655" s="23"/>
      <c r="AP655" s="23"/>
      <c r="AQ655" s="23"/>
      <c r="AR655" s="23"/>
      <c r="AS655" s="23"/>
      <c r="AT655" s="23"/>
      <c r="AU655" s="23"/>
      <c r="AV655" s="23"/>
      <c r="AW655" s="23"/>
      <c r="AX655" s="23"/>
      <c r="AY655" s="23"/>
      <c r="AZ655" s="23"/>
      <c r="BA655" s="23"/>
      <c r="BB655" s="23"/>
      <c r="BC655" s="23"/>
      <c r="BD655" s="23"/>
      <c r="BE655" s="23"/>
      <c r="BF655" s="23"/>
      <c r="BG655" s="23"/>
      <c r="BH655" s="23"/>
      <c r="BI655" s="23"/>
      <c r="BJ655" s="23"/>
      <c r="BK655" s="23"/>
      <c r="BL655" s="23"/>
      <c r="BM655" s="23"/>
      <c r="BN655" s="23"/>
      <c r="BO655" s="23"/>
      <c r="BP655" s="23"/>
      <c r="BQ655" s="23"/>
      <c r="BR655" s="23"/>
      <c r="BS655" s="23"/>
      <c r="BT655" s="23"/>
      <c r="BU655" s="23"/>
      <c r="BV655" s="23"/>
      <c r="BW655" s="23"/>
      <c r="BX655" s="23"/>
      <c r="BY655" s="23"/>
      <c r="BZ655" s="23"/>
      <c r="CA655" s="23"/>
      <c r="CB655" s="23"/>
      <c r="CC655" s="23"/>
      <c r="CD655" s="23"/>
      <c r="CE655" s="23"/>
      <c r="CF655" s="23"/>
    </row>
    <row r="656" spans="22:84" x14ac:dyDescent="0.35">
      <c r="V656" s="22"/>
      <c r="W656" s="22"/>
      <c r="X656" s="23"/>
      <c r="Y656" s="23"/>
      <c r="Z656" s="23"/>
      <c r="AA656" s="23"/>
      <c r="AB656" s="23"/>
      <c r="AC656" s="23"/>
      <c r="AD656" s="23"/>
      <c r="AE656" s="23"/>
      <c r="AF656" s="23"/>
      <c r="AG656" s="23"/>
      <c r="AH656" s="23"/>
      <c r="AI656" s="23"/>
      <c r="AJ656" s="23"/>
      <c r="AK656" s="23"/>
      <c r="AL656" s="23"/>
      <c r="AM656" s="23"/>
      <c r="AN656" s="23"/>
      <c r="AO656" s="23"/>
      <c r="AP656" s="23"/>
      <c r="AQ656" s="23"/>
      <c r="AR656" s="23"/>
      <c r="AS656" s="23"/>
      <c r="AT656" s="23"/>
      <c r="AU656" s="23"/>
      <c r="AV656" s="23"/>
      <c r="AW656" s="23"/>
      <c r="AX656" s="23"/>
      <c r="AY656" s="23"/>
      <c r="AZ656" s="23"/>
      <c r="BA656" s="23"/>
      <c r="BB656" s="23"/>
      <c r="BC656" s="23"/>
      <c r="BD656" s="23"/>
      <c r="BE656" s="23"/>
      <c r="BF656" s="23"/>
      <c r="BG656" s="23"/>
      <c r="BH656" s="23"/>
      <c r="BI656" s="23"/>
      <c r="BJ656" s="23"/>
      <c r="BK656" s="23"/>
      <c r="BL656" s="23"/>
      <c r="BM656" s="23"/>
      <c r="BN656" s="23"/>
      <c r="BO656" s="23"/>
      <c r="BP656" s="23"/>
      <c r="BQ656" s="23"/>
      <c r="BR656" s="23"/>
      <c r="BS656" s="23"/>
      <c r="BT656" s="23"/>
      <c r="BU656" s="23"/>
      <c r="BV656" s="23"/>
      <c r="BW656" s="23"/>
      <c r="BX656" s="23"/>
      <c r="BY656" s="23"/>
      <c r="BZ656" s="23"/>
      <c r="CA656" s="23"/>
      <c r="CB656" s="23"/>
      <c r="CC656" s="23"/>
      <c r="CD656" s="23"/>
      <c r="CE656" s="23"/>
      <c r="CF656" s="23"/>
    </row>
    <row r="657" spans="22:84" x14ac:dyDescent="0.35">
      <c r="V657" s="22"/>
      <c r="W657" s="22"/>
      <c r="X657" s="23"/>
      <c r="Y657" s="23"/>
      <c r="Z657" s="23"/>
      <c r="AA657" s="23"/>
      <c r="AB657" s="23"/>
      <c r="AC657" s="23"/>
      <c r="AD657" s="23"/>
      <c r="AE657" s="23"/>
      <c r="AF657" s="23"/>
      <c r="AG657" s="23"/>
      <c r="AH657" s="23"/>
      <c r="AI657" s="23"/>
      <c r="AJ657" s="23"/>
      <c r="AK657" s="23"/>
      <c r="AL657" s="23"/>
      <c r="AM657" s="23"/>
      <c r="AN657" s="23"/>
      <c r="AO657" s="23"/>
      <c r="AP657" s="23"/>
      <c r="AQ657" s="23"/>
      <c r="AR657" s="23"/>
      <c r="AS657" s="23"/>
      <c r="AT657" s="23"/>
      <c r="AU657" s="23"/>
      <c r="AV657" s="23"/>
      <c r="AW657" s="23"/>
      <c r="AX657" s="23"/>
      <c r="AY657" s="23"/>
      <c r="AZ657" s="23"/>
      <c r="BA657" s="23"/>
      <c r="BB657" s="23"/>
      <c r="BC657" s="23"/>
      <c r="BD657" s="23"/>
      <c r="BE657" s="23"/>
      <c r="BF657" s="23"/>
      <c r="BG657" s="23"/>
      <c r="BH657" s="23"/>
      <c r="BI657" s="23"/>
      <c r="BJ657" s="23"/>
      <c r="BK657" s="23"/>
      <c r="BL657" s="23"/>
      <c r="BM657" s="23"/>
      <c r="BN657" s="23"/>
      <c r="BO657" s="23"/>
      <c r="BP657" s="23"/>
      <c r="BQ657" s="23"/>
      <c r="BR657" s="23"/>
      <c r="BS657" s="23"/>
      <c r="BT657" s="23"/>
      <c r="BU657" s="23"/>
      <c r="BV657" s="23"/>
      <c r="BW657" s="23"/>
      <c r="BX657" s="23"/>
      <c r="BY657" s="23"/>
      <c r="BZ657" s="23"/>
      <c r="CA657" s="23"/>
      <c r="CB657" s="23"/>
      <c r="CC657" s="23"/>
      <c r="CD657" s="23"/>
      <c r="CE657" s="23"/>
      <c r="CF657" s="23"/>
    </row>
    <row r="658" spans="22:84" x14ac:dyDescent="0.35">
      <c r="V658" s="22"/>
      <c r="W658" s="22"/>
      <c r="X658" s="23"/>
      <c r="Y658" s="23"/>
      <c r="Z658" s="23"/>
      <c r="AA658" s="23"/>
      <c r="AB658" s="23"/>
      <c r="AC658" s="23"/>
      <c r="AD658" s="23"/>
      <c r="AE658" s="23"/>
      <c r="AF658" s="23"/>
      <c r="AG658" s="23"/>
      <c r="AH658" s="23"/>
      <c r="AI658" s="23"/>
      <c r="AJ658" s="23"/>
      <c r="AK658" s="23"/>
      <c r="AL658" s="23"/>
      <c r="AM658" s="23"/>
      <c r="AN658" s="23"/>
      <c r="AO658" s="23"/>
      <c r="AP658" s="23"/>
      <c r="AQ658" s="23"/>
      <c r="AR658" s="23"/>
      <c r="AS658" s="23"/>
      <c r="AT658" s="23"/>
      <c r="AU658" s="23"/>
      <c r="AV658" s="23"/>
      <c r="AW658" s="23"/>
      <c r="AX658" s="23"/>
      <c r="AY658" s="23"/>
      <c r="AZ658" s="23"/>
      <c r="BA658" s="23"/>
      <c r="BB658" s="23"/>
      <c r="BC658" s="23"/>
      <c r="BD658" s="23"/>
      <c r="BE658" s="23"/>
      <c r="BF658" s="23"/>
      <c r="BG658" s="23"/>
      <c r="BH658" s="23"/>
      <c r="BI658" s="23"/>
      <c r="BJ658" s="23"/>
      <c r="BK658" s="23"/>
      <c r="BL658" s="23"/>
      <c r="BM658" s="23"/>
      <c r="BN658" s="23"/>
      <c r="BO658" s="23"/>
      <c r="BP658" s="23"/>
      <c r="BQ658" s="23"/>
      <c r="BR658" s="23"/>
      <c r="BS658" s="23"/>
      <c r="BT658" s="23"/>
      <c r="BU658" s="23"/>
      <c r="BV658" s="23"/>
      <c r="BW658" s="23"/>
      <c r="BX658" s="23"/>
      <c r="BY658" s="23"/>
      <c r="BZ658" s="23"/>
      <c r="CA658" s="23"/>
      <c r="CB658" s="23"/>
      <c r="CC658" s="23"/>
      <c r="CD658" s="23"/>
      <c r="CE658" s="23"/>
      <c r="CF658" s="23"/>
    </row>
    <row r="659" spans="22:84" x14ac:dyDescent="0.35">
      <c r="V659" s="22"/>
      <c r="W659" s="22"/>
      <c r="X659" s="23"/>
      <c r="Y659" s="23"/>
      <c r="Z659" s="23"/>
      <c r="AA659" s="23"/>
      <c r="AB659" s="23"/>
      <c r="AC659" s="23"/>
      <c r="AD659" s="23"/>
      <c r="AE659" s="23"/>
      <c r="AF659" s="23"/>
      <c r="AG659" s="23"/>
      <c r="AH659" s="23"/>
      <c r="AI659" s="23"/>
      <c r="AJ659" s="23"/>
      <c r="AK659" s="23"/>
      <c r="AL659" s="23"/>
      <c r="AM659" s="23"/>
      <c r="AN659" s="23"/>
      <c r="AO659" s="23"/>
      <c r="AP659" s="23"/>
      <c r="AQ659" s="23"/>
      <c r="AR659" s="23"/>
      <c r="AS659" s="23"/>
      <c r="AT659" s="23"/>
      <c r="AU659" s="23"/>
      <c r="AV659" s="23"/>
      <c r="AW659" s="23"/>
      <c r="AX659" s="23"/>
      <c r="AY659" s="23"/>
      <c r="AZ659" s="23"/>
      <c r="BA659" s="23"/>
      <c r="BB659" s="23"/>
      <c r="BC659" s="23"/>
      <c r="BD659" s="23"/>
      <c r="BE659" s="23"/>
      <c r="BF659" s="23"/>
      <c r="BG659" s="23"/>
      <c r="BH659" s="23"/>
      <c r="BI659" s="23"/>
      <c r="BJ659" s="23"/>
      <c r="BK659" s="23"/>
      <c r="BL659" s="23"/>
      <c r="BM659" s="23"/>
      <c r="BN659" s="23"/>
      <c r="BO659" s="23"/>
      <c r="BP659" s="23"/>
      <c r="BQ659" s="23"/>
      <c r="BR659" s="23"/>
      <c r="BS659" s="23"/>
      <c r="BT659" s="23"/>
      <c r="BU659" s="23"/>
      <c r="BV659" s="23"/>
      <c r="BW659" s="23"/>
      <c r="BX659" s="23"/>
      <c r="BY659" s="23"/>
      <c r="BZ659" s="23"/>
      <c r="CA659" s="23"/>
      <c r="CB659" s="23"/>
      <c r="CC659" s="23"/>
      <c r="CD659" s="23"/>
      <c r="CE659" s="23"/>
      <c r="CF659" s="23"/>
    </row>
    <row r="660" spans="22:84" x14ac:dyDescent="0.35">
      <c r="V660" s="22"/>
      <c r="W660" s="22"/>
      <c r="X660" s="23"/>
      <c r="Y660" s="23"/>
      <c r="Z660" s="23"/>
      <c r="AA660" s="23"/>
      <c r="AB660" s="23"/>
      <c r="AC660" s="23"/>
      <c r="AD660" s="23"/>
      <c r="AE660" s="23"/>
      <c r="AF660" s="23"/>
      <c r="AG660" s="23"/>
      <c r="AH660" s="23"/>
      <c r="AI660" s="23"/>
      <c r="AJ660" s="23"/>
      <c r="AK660" s="23"/>
      <c r="AL660" s="23"/>
      <c r="AM660" s="23"/>
      <c r="AN660" s="23"/>
      <c r="AO660" s="23"/>
      <c r="AP660" s="23"/>
      <c r="AQ660" s="23"/>
      <c r="AR660" s="23"/>
      <c r="AS660" s="23"/>
      <c r="AT660" s="23"/>
      <c r="AU660" s="23"/>
      <c r="AV660" s="23"/>
      <c r="AW660" s="23"/>
      <c r="AX660" s="23"/>
      <c r="AY660" s="23"/>
      <c r="AZ660" s="23"/>
      <c r="BA660" s="23"/>
      <c r="BB660" s="23"/>
      <c r="BC660" s="23"/>
      <c r="BD660" s="23"/>
      <c r="BE660" s="23"/>
      <c r="BF660" s="23"/>
      <c r="BG660" s="23"/>
      <c r="BH660" s="23"/>
      <c r="BI660" s="23"/>
      <c r="BJ660" s="23"/>
      <c r="BK660" s="23"/>
      <c r="BL660" s="23"/>
      <c r="BM660" s="23"/>
      <c r="BN660" s="23"/>
      <c r="BO660" s="23"/>
      <c r="BP660" s="23"/>
      <c r="BQ660" s="23"/>
      <c r="BR660" s="23"/>
      <c r="BS660" s="23"/>
      <c r="BT660" s="23"/>
      <c r="BU660" s="23"/>
      <c r="BV660" s="23"/>
      <c r="BW660" s="23"/>
      <c r="BX660" s="23"/>
      <c r="BY660" s="23"/>
      <c r="BZ660" s="23"/>
      <c r="CA660" s="23"/>
      <c r="CB660" s="23"/>
      <c r="CC660" s="23"/>
      <c r="CD660" s="23"/>
      <c r="CE660" s="23"/>
      <c r="CF660" s="23"/>
    </row>
    <row r="661" spans="22:84" x14ac:dyDescent="0.35">
      <c r="V661" s="22"/>
      <c r="W661" s="22"/>
      <c r="X661" s="23"/>
      <c r="Y661" s="23"/>
      <c r="Z661" s="23"/>
      <c r="AA661" s="23"/>
      <c r="AB661" s="23"/>
      <c r="AC661" s="23"/>
      <c r="AD661" s="23"/>
      <c r="AE661" s="23"/>
      <c r="AF661" s="23"/>
      <c r="AG661" s="23"/>
      <c r="AH661" s="23"/>
      <c r="AI661" s="23"/>
      <c r="AJ661" s="23"/>
      <c r="AK661" s="23"/>
      <c r="AL661" s="23"/>
      <c r="AM661" s="23"/>
      <c r="AN661" s="23"/>
      <c r="AO661" s="23"/>
      <c r="AP661" s="23"/>
      <c r="AQ661" s="23"/>
      <c r="AR661" s="23"/>
      <c r="AS661" s="23"/>
      <c r="AT661" s="23"/>
      <c r="AU661" s="23"/>
      <c r="AV661" s="23"/>
      <c r="AW661" s="23"/>
      <c r="AX661" s="23"/>
      <c r="AY661" s="23"/>
      <c r="AZ661" s="23"/>
      <c r="BA661" s="23"/>
      <c r="BB661" s="23"/>
      <c r="BC661" s="23"/>
      <c r="BD661" s="23"/>
      <c r="BE661" s="23"/>
      <c r="BF661" s="23"/>
      <c r="BG661" s="23"/>
      <c r="BH661" s="23"/>
      <c r="BI661" s="23"/>
      <c r="BJ661" s="23"/>
      <c r="BK661" s="23"/>
      <c r="BL661" s="23"/>
      <c r="BM661" s="23"/>
      <c r="BN661" s="23"/>
      <c r="BO661" s="23"/>
      <c r="BP661" s="23"/>
      <c r="BQ661" s="23"/>
      <c r="BR661" s="23"/>
      <c r="BS661" s="23"/>
      <c r="BT661" s="23"/>
      <c r="BU661" s="23"/>
      <c r="BV661" s="23"/>
      <c r="BW661" s="23"/>
      <c r="BX661" s="23"/>
      <c r="BY661" s="23"/>
      <c r="BZ661" s="23"/>
      <c r="CA661" s="23"/>
      <c r="CB661" s="23"/>
      <c r="CC661" s="23"/>
      <c r="CD661" s="23"/>
      <c r="CE661" s="23"/>
      <c r="CF661" s="23"/>
    </row>
    <row r="662" spans="22:84" x14ac:dyDescent="0.35">
      <c r="V662" s="22"/>
      <c r="W662" s="22"/>
      <c r="X662" s="23"/>
      <c r="Y662" s="23"/>
      <c r="Z662" s="23"/>
      <c r="AA662" s="23"/>
      <c r="AB662" s="23"/>
      <c r="AC662" s="23"/>
      <c r="AD662" s="23"/>
      <c r="AE662" s="23"/>
      <c r="AF662" s="23"/>
      <c r="AG662" s="23"/>
      <c r="AH662" s="23"/>
      <c r="AI662" s="23"/>
      <c r="AJ662" s="23"/>
      <c r="AK662" s="23"/>
      <c r="AL662" s="23"/>
      <c r="AM662" s="23"/>
      <c r="AN662" s="23"/>
      <c r="AO662" s="23"/>
      <c r="AP662" s="23"/>
      <c r="AQ662" s="23"/>
      <c r="AR662" s="23"/>
      <c r="AS662" s="23"/>
      <c r="AT662" s="23"/>
      <c r="AU662" s="23"/>
      <c r="AV662" s="23"/>
      <c r="AW662" s="23"/>
      <c r="AX662" s="23"/>
      <c r="AY662" s="23"/>
      <c r="AZ662" s="23"/>
      <c r="BA662" s="23"/>
      <c r="BB662" s="23"/>
      <c r="BC662" s="23"/>
      <c r="BD662" s="23"/>
      <c r="BE662" s="23"/>
      <c r="BF662" s="23"/>
      <c r="BG662" s="23"/>
      <c r="BH662" s="23"/>
      <c r="BI662" s="23"/>
      <c r="BJ662" s="23"/>
      <c r="BK662" s="23"/>
      <c r="BL662" s="23"/>
      <c r="BM662" s="23"/>
      <c r="BN662" s="23"/>
      <c r="BO662" s="23"/>
      <c r="BP662" s="23"/>
      <c r="BQ662" s="23"/>
      <c r="BR662" s="23"/>
      <c r="BS662" s="23"/>
      <c r="BT662" s="23"/>
      <c r="BU662" s="23"/>
      <c r="BV662" s="23"/>
      <c r="BW662" s="23"/>
      <c r="BX662" s="23"/>
      <c r="BY662" s="23"/>
      <c r="BZ662" s="23"/>
      <c r="CA662" s="23"/>
      <c r="CB662" s="23"/>
      <c r="CC662" s="23"/>
      <c r="CD662" s="23"/>
      <c r="CE662" s="23"/>
      <c r="CF662" s="23"/>
    </row>
    <row r="663" spans="22:84" x14ac:dyDescent="0.35">
      <c r="V663" s="22"/>
      <c r="W663" s="22"/>
      <c r="X663" s="23"/>
      <c r="Y663" s="23"/>
      <c r="Z663" s="23"/>
      <c r="AA663" s="23"/>
      <c r="AB663" s="23"/>
      <c r="AC663" s="23"/>
      <c r="AD663" s="23"/>
      <c r="AE663" s="23"/>
      <c r="AF663" s="23"/>
      <c r="AG663" s="23"/>
      <c r="AH663" s="23"/>
      <c r="AI663" s="23"/>
      <c r="AJ663" s="23"/>
      <c r="AK663" s="23"/>
      <c r="AL663" s="23"/>
      <c r="AM663" s="23"/>
      <c r="AN663" s="23"/>
      <c r="AO663" s="23"/>
      <c r="AP663" s="23"/>
      <c r="AQ663" s="23"/>
      <c r="AR663" s="23"/>
      <c r="AS663" s="23"/>
      <c r="AT663" s="23"/>
      <c r="AU663" s="23"/>
      <c r="AV663" s="23"/>
      <c r="AW663" s="23"/>
      <c r="AX663" s="23"/>
      <c r="AY663" s="23"/>
      <c r="AZ663" s="23"/>
      <c r="BA663" s="23"/>
      <c r="BB663" s="23"/>
      <c r="BC663" s="23"/>
      <c r="BD663" s="23"/>
      <c r="BE663" s="23"/>
      <c r="BF663" s="23"/>
      <c r="BG663" s="23"/>
      <c r="BH663" s="23"/>
      <c r="BI663" s="23"/>
      <c r="BJ663" s="23"/>
      <c r="BK663" s="23"/>
      <c r="BL663" s="23"/>
      <c r="BM663" s="23"/>
      <c r="BN663" s="23"/>
      <c r="BO663" s="23"/>
      <c r="BP663" s="23"/>
      <c r="BQ663" s="23"/>
      <c r="BR663" s="23"/>
      <c r="BS663" s="23"/>
      <c r="BT663" s="23"/>
      <c r="BU663" s="23"/>
      <c r="BV663" s="23"/>
      <c r="BW663" s="23"/>
      <c r="BX663" s="23"/>
      <c r="BY663" s="23"/>
      <c r="BZ663" s="23"/>
      <c r="CA663" s="23"/>
      <c r="CB663" s="23"/>
      <c r="CC663" s="23"/>
      <c r="CD663" s="23"/>
      <c r="CE663" s="23"/>
      <c r="CF663" s="23"/>
    </row>
    <row r="664" spans="22:84" x14ac:dyDescent="0.35">
      <c r="V664" s="22"/>
      <c r="W664" s="22"/>
      <c r="X664" s="23"/>
      <c r="Y664" s="23"/>
      <c r="Z664" s="23"/>
      <c r="AA664" s="23"/>
      <c r="AB664" s="23"/>
      <c r="AC664" s="23"/>
      <c r="AD664" s="23"/>
      <c r="AE664" s="23"/>
      <c r="AF664" s="23"/>
      <c r="AG664" s="23"/>
      <c r="AH664" s="23"/>
      <c r="AI664" s="23"/>
      <c r="AJ664" s="23"/>
      <c r="AK664" s="23"/>
      <c r="AL664" s="23"/>
      <c r="AM664" s="23"/>
      <c r="AN664" s="23"/>
      <c r="AO664" s="23"/>
      <c r="AP664" s="23"/>
      <c r="AQ664" s="23"/>
      <c r="AR664" s="23"/>
      <c r="AS664" s="23"/>
      <c r="AT664" s="23"/>
      <c r="AU664" s="23"/>
      <c r="AV664" s="23"/>
      <c r="AW664" s="23"/>
      <c r="AX664" s="23"/>
      <c r="AY664" s="23"/>
      <c r="AZ664" s="23"/>
      <c r="BA664" s="23"/>
      <c r="BB664" s="23"/>
      <c r="BC664" s="23"/>
      <c r="BD664" s="23"/>
      <c r="BE664" s="23"/>
      <c r="BF664" s="23"/>
      <c r="BG664" s="23"/>
      <c r="BH664" s="23"/>
      <c r="BI664" s="23"/>
      <c r="BJ664" s="23"/>
      <c r="BK664" s="23"/>
      <c r="BL664" s="23"/>
      <c r="BM664" s="23"/>
      <c r="BN664" s="23"/>
      <c r="BO664" s="23"/>
      <c r="BP664" s="23"/>
      <c r="BQ664" s="23"/>
      <c r="BR664" s="23"/>
      <c r="BS664" s="23"/>
      <c r="BT664" s="23"/>
      <c r="BU664" s="23"/>
      <c r="BV664" s="23"/>
      <c r="BW664" s="23"/>
      <c r="BX664" s="23"/>
      <c r="BY664" s="23"/>
      <c r="BZ664" s="23"/>
      <c r="CA664" s="23"/>
      <c r="CB664" s="23"/>
      <c r="CC664" s="23"/>
      <c r="CD664" s="23"/>
      <c r="CE664" s="23"/>
      <c r="CF664" s="23"/>
    </row>
    <row r="665" spans="22:84" x14ac:dyDescent="0.35">
      <c r="V665" s="22"/>
      <c r="W665" s="22"/>
      <c r="X665" s="23"/>
      <c r="Y665" s="23"/>
      <c r="Z665" s="23"/>
      <c r="AA665" s="23"/>
      <c r="AB665" s="23"/>
      <c r="AC665" s="23"/>
      <c r="AD665" s="23"/>
      <c r="AE665" s="23"/>
      <c r="AF665" s="23"/>
      <c r="AG665" s="23"/>
      <c r="AH665" s="23"/>
      <c r="AI665" s="23"/>
      <c r="AJ665" s="23"/>
      <c r="AK665" s="23"/>
      <c r="AL665" s="23"/>
      <c r="AM665" s="23"/>
      <c r="AN665" s="23"/>
      <c r="AO665" s="23"/>
      <c r="AP665" s="23"/>
      <c r="AQ665" s="23"/>
      <c r="AR665" s="23"/>
      <c r="AS665" s="23"/>
      <c r="AT665" s="23"/>
      <c r="AU665" s="23"/>
      <c r="AV665" s="23"/>
      <c r="AW665" s="23"/>
      <c r="AX665" s="23"/>
      <c r="AY665" s="23"/>
      <c r="AZ665" s="23"/>
      <c r="BA665" s="23"/>
      <c r="BB665" s="23"/>
      <c r="BC665" s="23"/>
      <c r="BD665" s="23"/>
      <c r="BE665" s="23"/>
      <c r="BF665" s="23"/>
      <c r="BG665" s="23"/>
      <c r="BH665" s="23"/>
      <c r="BI665" s="23"/>
      <c r="BJ665" s="23"/>
      <c r="BK665" s="23"/>
      <c r="BL665" s="23"/>
      <c r="BM665" s="23"/>
      <c r="BN665" s="23"/>
      <c r="BO665" s="23"/>
      <c r="BP665" s="23"/>
      <c r="BQ665" s="23"/>
      <c r="BR665" s="23"/>
      <c r="BS665" s="23"/>
      <c r="BT665" s="23"/>
      <c r="BU665" s="23"/>
      <c r="BV665" s="23"/>
      <c r="BW665" s="23"/>
      <c r="BX665" s="23"/>
      <c r="BY665" s="23"/>
      <c r="BZ665" s="23"/>
      <c r="CA665" s="23"/>
      <c r="CB665" s="23"/>
      <c r="CC665" s="23"/>
      <c r="CD665" s="23"/>
      <c r="CE665" s="23"/>
      <c r="CF665" s="23"/>
    </row>
    <row r="666" spans="22:84" x14ac:dyDescent="0.35">
      <c r="V666" s="22"/>
      <c r="W666" s="22"/>
      <c r="X666" s="23"/>
      <c r="Y666" s="23"/>
      <c r="Z666" s="23"/>
      <c r="AA666" s="23"/>
      <c r="AB666" s="23"/>
      <c r="AC666" s="23"/>
      <c r="AD666" s="23"/>
      <c r="AE666" s="23"/>
      <c r="AF666" s="23"/>
      <c r="AG666" s="23"/>
      <c r="AH666" s="23"/>
      <c r="AI666" s="23"/>
      <c r="AJ666" s="23"/>
      <c r="AK666" s="23"/>
      <c r="AL666" s="23"/>
      <c r="AM666" s="23"/>
      <c r="AN666" s="23"/>
      <c r="AO666" s="23"/>
      <c r="AP666" s="23"/>
      <c r="AQ666" s="23"/>
      <c r="AR666" s="23"/>
      <c r="AS666" s="23"/>
      <c r="AT666" s="23"/>
      <c r="AU666" s="23"/>
      <c r="AV666" s="23"/>
      <c r="AW666" s="23"/>
      <c r="AX666" s="23"/>
      <c r="AY666" s="23"/>
      <c r="AZ666" s="23"/>
      <c r="BA666" s="23"/>
      <c r="BB666" s="23"/>
      <c r="BC666" s="23"/>
      <c r="BD666" s="23"/>
      <c r="BE666" s="23"/>
      <c r="BF666" s="23"/>
      <c r="BG666" s="23"/>
      <c r="BH666" s="23"/>
      <c r="BI666" s="23"/>
      <c r="BJ666" s="23"/>
      <c r="BK666" s="23"/>
      <c r="BL666" s="23"/>
      <c r="BM666" s="23"/>
      <c r="BN666" s="23"/>
      <c r="BO666" s="23"/>
      <c r="BP666" s="23"/>
      <c r="BQ666" s="23"/>
      <c r="BR666" s="23"/>
      <c r="BS666" s="23"/>
      <c r="BT666" s="23"/>
      <c r="BU666" s="23"/>
      <c r="BV666" s="23"/>
      <c r="BW666" s="23"/>
      <c r="BX666" s="23"/>
      <c r="BY666" s="23"/>
      <c r="BZ666" s="23"/>
      <c r="CA666" s="23"/>
      <c r="CB666" s="23"/>
      <c r="CC666" s="23"/>
      <c r="CD666" s="23"/>
      <c r="CE666" s="23"/>
      <c r="CF666" s="23"/>
    </row>
    <row r="667" spans="22:84" x14ac:dyDescent="0.35">
      <c r="V667" s="22"/>
      <c r="W667" s="22"/>
      <c r="X667" s="23"/>
      <c r="Y667" s="23"/>
      <c r="Z667" s="23"/>
      <c r="AA667" s="23"/>
      <c r="AB667" s="23"/>
      <c r="AC667" s="23"/>
      <c r="AD667" s="23"/>
      <c r="AE667" s="23"/>
      <c r="AF667" s="23"/>
      <c r="AG667" s="23"/>
      <c r="AH667" s="23"/>
      <c r="AI667" s="23"/>
      <c r="AJ667" s="23"/>
      <c r="AK667" s="23"/>
      <c r="AL667" s="23"/>
      <c r="AM667" s="23"/>
      <c r="AN667" s="23"/>
      <c r="AO667" s="23"/>
      <c r="AP667" s="23"/>
      <c r="AQ667" s="23"/>
      <c r="AR667" s="23"/>
      <c r="AS667" s="23"/>
      <c r="AT667" s="23"/>
      <c r="AU667" s="23"/>
      <c r="AV667" s="23"/>
      <c r="AW667" s="23"/>
      <c r="AX667" s="23"/>
      <c r="AY667" s="23"/>
      <c r="AZ667" s="23"/>
      <c r="BA667" s="23"/>
      <c r="BB667" s="23"/>
      <c r="BC667" s="23"/>
      <c r="BD667" s="23"/>
      <c r="BE667" s="23"/>
      <c r="BF667" s="23"/>
      <c r="BG667" s="23"/>
      <c r="BH667" s="23"/>
      <c r="BI667" s="23"/>
      <c r="BJ667" s="23"/>
      <c r="BK667" s="23"/>
      <c r="BL667" s="23"/>
      <c r="BM667" s="23"/>
      <c r="BN667" s="23"/>
      <c r="BO667" s="23"/>
      <c r="BP667" s="23"/>
      <c r="BQ667" s="23"/>
      <c r="BR667" s="23"/>
      <c r="BS667" s="23"/>
      <c r="BT667" s="23"/>
      <c r="BU667" s="23"/>
      <c r="BV667" s="23"/>
      <c r="BW667" s="23"/>
      <c r="BX667" s="23"/>
      <c r="BY667" s="23"/>
      <c r="BZ667" s="23"/>
      <c r="CA667" s="23"/>
      <c r="CB667" s="23"/>
      <c r="CC667" s="23"/>
      <c r="CD667" s="23"/>
      <c r="CE667" s="23"/>
      <c r="CF667" s="23"/>
    </row>
    <row r="668" spans="22:84" x14ac:dyDescent="0.35">
      <c r="V668" s="22"/>
      <c r="W668" s="22"/>
      <c r="X668" s="23"/>
      <c r="Y668" s="23"/>
      <c r="Z668" s="23"/>
      <c r="AA668" s="23"/>
      <c r="AB668" s="23"/>
      <c r="AC668" s="23"/>
      <c r="AD668" s="23"/>
      <c r="AE668" s="23"/>
      <c r="AF668" s="23"/>
      <c r="AG668" s="23"/>
      <c r="AH668" s="23"/>
      <c r="AI668" s="23"/>
      <c r="AJ668" s="23"/>
      <c r="AK668" s="23"/>
      <c r="AL668" s="23"/>
      <c r="AM668" s="23"/>
      <c r="AN668" s="23"/>
      <c r="AO668" s="23"/>
      <c r="AP668" s="23"/>
      <c r="AQ668" s="23"/>
      <c r="AR668" s="23"/>
      <c r="AS668" s="23"/>
      <c r="AT668" s="23"/>
      <c r="AU668" s="23"/>
      <c r="AV668" s="23"/>
      <c r="AW668" s="23"/>
      <c r="AX668" s="23"/>
      <c r="AY668" s="23"/>
      <c r="AZ668" s="23"/>
      <c r="BA668" s="23"/>
      <c r="BB668" s="23"/>
      <c r="BC668" s="23"/>
      <c r="BD668" s="23"/>
      <c r="BE668" s="23"/>
      <c r="BF668" s="23"/>
      <c r="BG668" s="23"/>
      <c r="BH668" s="23"/>
      <c r="BI668" s="23"/>
      <c r="BJ668" s="23"/>
      <c r="BK668" s="23"/>
      <c r="BL668" s="23"/>
      <c r="BM668" s="23"/>
      <c r="BN668" s="23"/>
      <c r="BO668" s="23"/>
      <c r="BP668" s="23"/>
      <c r="BQ668" s="23"/>
      <c r="BR668" s="23"/>
      <c r="BS668" s="23"/>
      <c r="BT668" s="23"/>
      <c r="BU668" s="23"/>
      <c r="BV668" s="23"/>
      <c r="BW668" s="23"/>
      <c r="BX668" s="23"/>
      <c r="BY668" s="23"/>
      <c r="BZ668" s="23"/>
      <c r="CA668" s="23"/>
      <c r="CB668" s="23"/>
      <c r="CC668" s="23"/>
      <c r="CD668" s="23"/>
      <c r="CE668" s="23"/>
      <c r="CF668" s="23"/>
    </row>
    <row r="669" spans="22:84" x14ac:dyDescent="0.35">
      <c r="V669" s="22"/>
      <c r="W669" s="22"/>
      <c r="X669" s="23"/>
      <c r="Y669" s="23"/>
      <c r="Z669" s="23"/>
      <c r="AA669" s="23"/>
      <c r="AB669" s="23"/>
      <c r="AC669" s="23"/>
      <c r="AD669" s="23"/>
      <c r="AE669" s="23"/>
      <c r="AF669" s="23"/>
      <c r="AG669" s="23"/>
      <c r="AH669" s="23"/>
      <c r="AI669" s="23"/>
      <c r="AJ669" s="23"/>
      <c r="AK669" s="23"/>
      <c r="AL669" s="23"/>
      <c r="AM669" s="23"/>
      <c r="AN669" s="23"/>
      <c r="AO669" s="23"/>
      <c r="AP669" s="23"/>
      <c r="AQ669" s="23"/>
      <c r="AR669" s="23"/>
      <c r="AS669" s="23"/>
      <c r="AT669" s="23"/>
      <c r="AU669" s="23"/>
      <c r="AV669" s="23"/>
      <c r="AW669" s="23"/>
      <c r="AX669" s="23"/>
      <c r="AY669" s="23"/>
      <c r="AZ669" s="23"/>
      <c r="BA669" s="23"/>
      <c r="BB669" s="23"/>
      <c r="BC669" s="23"/>
      <c r="BD669" s="23"/>
      <c r="BE669" s="23"/>
      <c r="BF669" s="23"/>
      <c r="BG669" s="23"/>
      <c r="BH669" s="23"/>
      <c r="BI669" s="23"/>
      <c r="BJ669" s="23"/>
      <c r="BK669" s="23"/>
      <c r="BL669" s="23"/>
      <c r="BM669" s="23"/>
      <c r="BN669" s="23"/>
      <c r="BO669" s="23"/>
      <c r="BP669" s="23"/>
      <c r="BQ669" s="23"/>
      <c r="BR669" s="23"/>
      <c r="BS669" s="23"/>
      <c r="BT669" s="23"/>
      <c r="BU669" s="23"/>
      <c r="BV669" s="23"/>
      <c r="BW669" s="23"/>
      <c r="BX669" s="23"/>
      <c r="BY669" s="23"/>
      <c r="BZ669" s="23"/>
      <c r="CA669" s="23"/>
      <c r="CB669" s="23"/>
      <c r="CC669" s="23"/>
      <c r="CD669" s="23"/>
      <c r="CE669" s="23"/>
      <c r="CF669" s="23"/>
    </row>
    <row r="670" spans="22:84" x14ac:dyDescent="0.35">
      <c r="V670" s="22"/>
      <c r="W670" s="22"/>
      <c r="X670" s="23"/>
      <c r="Y670" s="23"/>
      <c r="Z670" s="23"/>
      <c r="AA670" s="23"/>
      <c r="AB670" s="23"/>
      <c r="AC670" s="23"/>
      <c r="AD670" s="23"/>
      <c r="AE670" s="23"/>
      <c r="AF670" s="23"/>
      <c r="AG670" s="23"/>
      <c r="AH670" s="23"/>
      <c r="AI670" s="23"/>
      <c r="AJ670" s="23"/>
      <c r="AK670" s="23"/>
      <c r="AL670" s="23"/>
      <c r="AM670" s="23"/>
      <c r="AN670" s="23"/>
      <c r="AO670" s="23"/>
      <c r="AP670" s="23"/>
      <c r="AQ670" s="23"/>
      <c r="AR670" s="23"/>
      <c r="AS670" s="23"/>
      <c r="AT670" s="23"/>
      <c r="AU670" s="23"/>
      <c r="AV670" s="23"/>
      <c r="AW670" s="23"/>
      <c r="AX670" s="23"/>
      <c r="AY670" s="23"/>
      <c r="AZ670" s="23"/>
      <c r="BA670" s="23"/>
      <c r="BB670" s="23"/>
      <c r="BC670" s="23"/>
      <c r="BD670" s="23"/>
      <c r="BE670" s="23"/>
      <c r="BF670" s="23"/>
      <c r="BG670" s="23"/>
      <c r="BH670" s="23"/>
      <c r="BI670" s="23"/>
      <c r="BJ670" s="23"/>
      <c r="BK670" s="23"/>
      <c r="BL670" s="23"/>
      <c r="BM670" s="23"/>
      <c r="BN670" s="23"/>
      <c r="BO670" s="23"/>
      <c r="BP670" s="23"/>
      <c r="BQ670" s="23"/>
      <c r="BR670" s="23"/>
      <c r="BS670" s="23"/>
      <c r="BT670" s="23"/>
      <c r="BU670" s="23"/>
      <c r="BV670" s="23"/>
      <c r="BW670" s="23"/>
      <c r="BX670" s="23"/>
      <c r="BY670" s="23"/>
      <c r="BZ670" s="23"/>
      <c r="CA670" s="23"/>
      <c r="CB670" s="23"/>
      <c r="CC670" s="23"/>
      <c r="CD670" s="23"/>
      <c r="CE670" s="23"/>
      <c r="CF670" s="23"/>
    </row>
    <row r="671" spans="22:84" x14ac:dyDescent="0.35">
      <c r="V671" s="22"/>
      <c r="W671" s="22"/>
      <c r="X671" s="23"/>
      <c r="Y671" s="23"/>
      <c r="Z671" s="23"/>
      <c r="AA671" s="23"/>
      <c r="AB671" s="23"/>
      <c r="AC671" s="23"/>
      <c r="AD671" s="23"/>
      <c r="AE671" s="23"/>
      <c r="AF671" s="23"/>
      <c r="AG671" s="23"/>
      <c r="AH671" s="23"/>
      <c r="AI671" s="23"/>
      <c r="AJ671" s="23"/>
      <c r="AK671" s="23"/>
      <c r="AL671" s="23"/>
      <c r="AM671" s="23"/>
      <c r="AN671" s="23"/>
      <c r="AO671" s="23"/>
      <c r="AP671" s="23"/>
      <c r="AQ671" s="23"/>
      <c r="AR671" s="23"/>
      <c r="AS671" s="23"/>
      <c r="AT671" s="23"/>
      <c r="AU671" s="23"/>
      <c r="AV671" s="23"/>
      <c r="AW671" s="23"/>
      <c r="AX671" s="23"/>
      <c r="AY671" s="23"/>
      <c r="AZ671" s="23"/>
      <c r="BA671" s="23"/>
      <c r="BB671" s="23"/>
      <c r="BC671" s="23"/>
      <c r="BD671" s="23"/>
      <c r="BE671" s="23"/>
      <c r="BF671" s="23"/>
      <c r="BG671" s="23"/>
      <c r="BH671" s="23"/>
      <c r="BI671" s="23"/>
      <c r="BJ671" s="23"/>
      <c r="BK671" s="23"/>
      <c r="BL671" s="23"/>
      <c r="BM671" s="23"/>
      <c r="BN671" s="23"/>
      <c r="BO671" s="23"/>
      <c r="BP671" s="23"/>
      <c r="BQ671" s="23"/>
      <c r="BR671" s="23"/>
      <c r="BS671" s="23"/>
      <c r="BT671" s="23"/>
      <c r="BU671" s="23"/>
      <c r="BV671" s="23"/>
      <c r="BW671" s="23"/>
      <c r="BX671" s="23"/>
      <c r="BY671" s="23"/>
      <c r="BZ671" s="23"/>
      <c r="CA671" s="23"/>
      <c r="CB671" s="23"/>
      <c r="CC671" s="23"/>
      <c r="CD671" s="23"/>
      <c r="CE671" s="23"/>
      <c r="CF671" s="23"/>
    </row>
    <row r="672" spans="22:84" x14ac:dyDescent="0.35">
      <c r="V672" s="22"/>
      <c r="W672" s="22"/>
      <c r="X672" s="23"/>
      <c r="Y672" s="23"/>
      <c r="Z672" s="23"/>
      <c r="AA672" s="23"/>
      <c r="AB672" s="23"/>
      <c r="AC672" s="23"/>
      <c r="AD672" s="23"/>
      <c r="AE672" s="23"/>
      <c r="AF672" s="23"/>
      <c r="AG672" s="23"/>
      <c r="AH672" s="23"/>
      <c r="AI672" s="23"/>
      <c r="AJ672" s="23"/>
      <c r="AK672" s="23"/>
      <c r="AL672" s="23"/>
      <c r="AM672" s="23"/>
      <c r="AN672" s="23"/>
      <c r="AO672" s="23"/>
      <c r="AP672" s="23"/>
      <c r="AQ672" s="23"/>
      <c r="AR672" s="23"/>
      <c r="AS672" s="23"/>
      <c r="AT672" s="23"/>
      <c r="AU672" s="23"/>
      <c r="AV672" s="23"/>
      <c r="AW672" s="23"/>
      <c r="AX672" s="23"/>
      <c r="AY672" s="23"/>
      <c r="AZ672" s="23"/>
      <c r="BA672" s="23"/>
      <c r="BB672" s="23"/>
      <c r="BC672" s="23"/>
      <c r="BD672" s="23"/>
      <c r="BE672" s="23"/>
      <c r="BF672" s="23"/>
      <c r="BG672" s="23"/>
      <c r="BH672" s="23"/>
      <c r="BI672" s="23"/>
      <c r="BJ672" s="23"/>
      <c r="BK672" s="23"/>
      <c r="BL672" s="23"/>
      <c r="BM672" s="23"/>
      <c r="BN672" s="23"/>
      <c r="BO672" s="23"/>
      <c r="BP672" s="23"/>
      <c r="BQ672" s="23"/>
      <c r="BR672" s="23"/>
      <c r="BS672" s="23"/>
      <c r="BT672" s="23"/>
      <c r="BU672" s="23"/>
      <c r="BV672" s="23"/>
      <c r="BW672" s="23"/>
      <c r="BX672" s="23"/>
      <c r="BY672" s="23"/>
      <c r="BZ672" s="23"/>
      <c r="CA672" s="23"/>
      <c r="CB672" s="23"/>
      <c r="CC672" s="23"/>
      <c r="CD672" s="23"/>
      <c r="CE672" s="23"/>
      <c r="CF672" s="23"/>
    </row>
    <row r="673" spans="22:84" x14ac:dyDescent="0.35">
      <c r="V673" s="22"/>
      <c r="W673" s="22"/>
      <c r="X673" s="23"/>
      <c r="Y673" s="23"/>
      <c r="Z673" s="23"/>
      <c r="AA673" s="23"/>
      <c r="AB673" s="23"/>
      <c r="AC673" s="23"/>
      <c r="AD673" s="23"/>
      <c r="AE673" s="23"/>
      <c r="AF673" s="23"/>
      <c r="AG673" s="23"/>
      <c r="AH673" s="23"/>
      <c r="AI673" s="23"/>
      <c r="AJ673" s="23"/>
      <c r="AK673" s="23"/>
      <c r="AL673" s="23"/>
      <c r="AM673" s="23"/>
      <c r="AN673" s="23"/>
      <c r="AO673" s="23"/>
      <c r="AP673" s="23"/>
      <c r="AQ673" s="23"/>
      <c r="AR673" s="23"/>
      <c r="AS673" s="23"/>
      <c r="AT673" s="23"/>
      <c r="AU673" s="23"/>
      <c r="AV673" s="23"/>
      <c r="AW673" s="23"/>
      <c r="AX673" s="23"/>
      <c r="AY673" s="23"/>
      <c r="AZ673" s="23"/>
      <c r="BA673" s="23"/>
      <c r="BB673" s="23"/>
      <c r="BC673" s="23"/>
      <c r="BD673" s="23"/>
      <c r="BE673" s="23"/>
      <c r="BF673" s="23"/>
      <c r="BG673" s="23"/>
      <c r="BH673" s="23"/>
      <c r="BI673" s="23"/>
      <c r="BJ673" s="23"/>
      <c r="BK673" s="23"/>
      <c r="BL673" s="23"/>
      <c r="BM673" s="23"/>
      <c r="BN673" s="23"/>
      <c r="BO673" s="23"/>
      <c r="BP673" s="23"/>
      <c r="BQ673" s="23"/>
      <c r="BR673" s="23"/>
      <c r="BS673" s="23"/>
      <c r="BT673" s="23"/>
      <c r="BU673" s="23"/>
      <c r="BV673" s="23"/>
      <c r="BW673" s="23"/>
      <c r="BX673" s="23"/>
      <c r="BY673" s="23"/>
      <c r="BZ673" s="23"/>
      <c r="CA673" s="23"/>
      <c r="CB673" s="23"/>
      <c r="CC673" s="23"/>
      <c r="CD673" s="23"/>
      <c r="CE673" s="23"/>
      <c r="CF673" s="23"/>
    </row>
    <row r="674" spans="22:84" x14ac:dyDescent="0.35">
      <c r="V674" s="22"/>
      <c r="W674" s="22"/>
      <c r="X674" s="23"/>
      <c r="Y674" s="23"/>
      <c r="Z674" s="23"/>
      <c r="AA674" s="23"/>
      <c r="AB674" s="23"/>
      <c r="AC674" s="23"/>
      <c r="AD674" s="23"/>
      <c r="AE674" s="23"/>
      <c r="AF674" s="23"/>
      <c r="AG674" s="23"/>
      <c r="AH674" s="23"/>
      <c r="AI674" s="23"/>
      <c r="AJ674" s="23"/>
      <c r="AK674" s="23"/>
      <c r="AL674" s="23"/>
      <c r="AM674" s="23"/>
      <c r="AN674" s="23"/>
      <c r="AO674" s="23"/>
      <c r="AP674" s="23"/>
      <c r="AQ674" s="23"/>
      <c r="AR674" s="23"/>
      <c r="AS674" s="23"/>
      <c r="AT674" s="23"/>
      <c r="AU674" s="23"/>
      <c r="AV674" s="23"/>
      <c r="AW674" s="23"/>
      <c r="AX674" s="23"/>
      <c r="AY674" s="23"/>
      <c r="AZ674" s="23"/>
      <c r="BA674" s="23"/>
      <c r="BB674" s="23"/>
      <c r="BC674" s="23"/>
      <c r="BD674" s="23"/>
      <c r="BE674" s="23"/>
      <c r="BF674" s="23"/>
      <c r="BG674" s="23"/>
      <c r="BH674" s="23"/>
      <c r="BI674" s="23"/>
      <c r="BJ674" s="23"/>
      <c r="BK674" s="23"/>
      <c r="BL674" s="23"/>
      <c r="BM674" s="23"/>
      <c r="BN674" s="23"/>
      <c r="BO674" s="23"/>
      <c r="BP674" s="23"/>
      <c r="BQ674" s="23"/>
      <c r="BR674" s="23"/>
      <c r="BS674" s="23"/>
      <c r="BT674" s="23"/>
      <c r="BU674" s="23"/>
      <c r="BV674" s="23"/>
      <c r="BW674" s="23"/>
      <c r="BX674" s="23"/>
      <c r="BY674" s="23"/>
      <c r="BZ674" s="23"/>
      <c r="CA674" s="23"/>
      <c r="CB674" s="23"/>
      <c r="CC674" s="23"/>
      <c r="CD674" s="23"/>
      <c r="CE674" s="23"/>
      <c r="CF674" s="23"/>
    </row>
    <row r="675" spans="22:84" x14ac:dyDescent="0.35">
      <c r="V675" s="22"/>
      <c r="W675" s="22"/>
      <c r="X675" s="23"/>
      <c r="Y675" s="23"/>
      <c r="Z675" s="23"/>
      <c r="AA675" s="23"/>
      <c r="AB675" s="23"/>
      <c r="AC675" s="23"/>
      <c r="AD675" s="23"/>
      <c r="AE675" s="23"/>
      <c r="AF675" s="23"/>
      <c r="AG675" s="23"/>
      <c r="AH675" s="23"/>
      <c r="AI675" s="23"/>
      <c r="AJ675" s="23"/>
      <c r="AK675" s="23"/>
      <c r="AL675" s="23"/>
      <c r="AM675" s="23"/>
      <c r="AN675" s="23"/>
      <c r="AO675" s="23"/>
      <c r="AP675" s="23"/>
      <c r="AQ675" s="23"/>
      <c r="AR675" s="23"/>
      <c r="AS675" s="23"/>
      <c r="AT675" s="23"/>
      <c r="AU675" s="23"/>
      <c r="AV675" s="23"/>
      <c r="AW675" s="23"/>
      <c r="AX675" s="23"/>
      <c r="AY675" s="23"/>
      <c r="AZ675" s="23"/>
      <c r="BA675" s="23"/>
      <c r="BB675" s="23"/>
      <c r="BC675" s="23"/>
      <c r="BD675" s="23"/>
      <c r="BE675" s="23"/>
      <c r="BF675" s="23"/>
      <c r="BG675" s="23"/>
      <c r="BH675" s="23"/>
      <c r="BI675" s="23"/>
      <c r="BJ675" s="23"/>
      <c r="BK675" s="23"/>
      <c r="BL675" s="23"/>
      <c r="BM675" s="23"/>
      <c r="BN675" s="23"/>
      <c r="BO675" s="23"/>
      <c r="BP675" s="23"/>
      <c r="BQ675" s="23"/>
      <c r="BR675" s="23"/>
      <c r="BS675" s="23"/>
      <c r="BT675" s="23"/>
      <c r="BU675" s="23"/>
      <c r="BV675" s="23"/>
      <c r="BW675" s="23"/>
      <c r="BX675" s="23"/>
      <c r="BY675" s="23"/>
      <c r="BZ675" s="23"/>
      <c r="CA675" s="23"/>
      <c r="CB675" s="23"/>
      <c r="CC675" s="23"/>
      <c r="CD675" s="23"/>
      <c r="CE675" s="23"/>
      <c r="CF675" s="23"/>
    </row>
    <row r="676" spans="22:84" x14ac:dyDescent="0.35">
      <c r="V676" s="22"/>
      <c r="W676" s="22"/>
      <c r="X676" s="23"/>
      <c r="Y676" s="23"/>
      <c r="Z676" s="23"/>
      <c r="AA676" s="23"/>
      <c r="AB676" s="23"/>
      <c r="AC676" s="23"/>
      <c r="AD676" s="23"/>
      <c r="AE676" s="23"/>
      <c r="AF676" s="23"/>
      <c r="AG676" s="23"/>
      <c r="AH676" s="23"/>
      <c r="AI676" s="23"/>
      <c r="AJ676" s="23"/>
      <c r="AK676" s="23"/>
      <c r="AL676" s="23"/>
      <c r="AM676" s="23"/>
      <c r="AN676" s="23"/>
      <c r="AO676" s="23"/>
      <c r="AP676" s="23"/>
      <c r="AQ676" s="23"/>
      <c r="AR676" s="23"/>
      <c r="AS676" s="23"/>
      <c r="AT676" s="23"/>
      <c r="AU676" s="23"/>
      <c r="AV676" s="23"/>
      <c r="AW676" s="23"/>
      <c r="AX676" s="23"/>
      <c r="AY676" s="23"/>
      <c r="AZ676" s="23"/>
      <c r="BA676" s="23"/>
      <c r="BB676" s="23"/>
      <c r="BC676" s="23"/>
      <c r="BD676" s="23"/>
      <c r="BE676" s="23"/>
      <c r="BF676" s="23"/>
      <c r="BG676" s="23"/>
      <c r="BH676" s="23"/>
      <c r="BI676" s="23"/>
      <c r="BJ676" s="23"/>
      <c r="BK676" s="23"/>
      <c r="BL676" s="23"/>
      <c r="BM676" s="23"/>
      <c r="BN676" s="23"/>
      <c r="BO676" s="23"/>
      <c r="BP676" s="23"/>
      <c r="BQ676" s="23"/>
      <c r="BR676" s="23"/>
      <c r="BS676" s="23"/>
      <c r="BT676" s="23"/>
      <c r="BU676" s="23"/>
      <c r="BV676" s="23"/>
      <c r="BW676" s="23"/>
      <c r="BX676" s="23"/>
      <c r="BY676" s="23"/>
      <c r="BZ676" s="23"/>
      <c r="CA676" s="23"/>
      <c r="CB676" s="23"/>
      <c r="CC676" s="23"/>
      <c r="CD676" s="23"/>
      <c r="CE676" s="23"/>
      <c r="CF676" s="23"/>
    </row>
    <row r="677" spans="22:84" x14ac:dyDescent="0.35">
      <c r="V677" s="22"/>
      <c r="W677" s="22"/>
      <c r="X677" s="23"/>
      <c r="Y677" s="23"/>
      <c r="Z677" s="23"/>
      <c r="AA677" s="23"/>
      <c r="AB677" s="23"/>
      <c r="AC677" s="23"/>
      <c r="AD677" s="23"/>
      <c r="AE677" s="23"/>
      <c r="AF677" s="23"/>
      <c r="AG677" s="23"/>
      <c r="AH677" s="23"/>
      <c r="AI677" s="23"/>
      <c r="AJ677" s="23"/>
      <c r="AK677" s="23"/>
      <c r="AL677" s="23"/>
      <c r="AM677" s="23"/>
      <c r="AN677" s="23"/>
      <c r="AO677" s="23"/>
      <c r="AP677" s="23"/>
      <c r="AQ677" s="23"/>
      <c r="AR677" s="23"/>
      <c r="AS677" s="23"/>
      <c r="AT677" s="23"/>
      <c r="AU677" s="23"/>
      <c r="AV677" s="23"/>
      <c r="AW677" s="23"/>
      <c r="AX677" s="23"/>
      <c r="AY677" s="23"/>
      <c r="AZ677" s="23"/>
      <c r="BA677" s="23"/>
      <c r="BB677" s="23"/>
      <c r="BC677" s="23"/>
      <c r="BD677" s="23"/>
      <c r="BE677" s="23"/>
      <c r="BF677" s="23"/>
      <c r="BG677" s="23"/>
      <c r="BH677" s="23"/>
      <c r="BI677" s="23"/>
      <c r="BJ677" s="23"/>
      <c r="BK677" s="23"/>
      <c r="BL677" s="23"/>
      <c r="BM677" s="23"/>
      <c r="BN677" s="23"/>
      <c r="BO677" s="23"/>
      <c r="BP677" s="23"/>
      <c r="BQ677" s="23"/>
      <c r="BR677" s="23"/>
      <c r="BS677" s="23"/>
      <c r="BT677" s="23"/>
      <c r="BU677" s="23"/>
      <c r="BV677" s="23"/>
      <c r="BW677" s="23"/>
      <c r="BX677" s="23"/>
      <c r="BY677" s="23"/>
      <c r="BZ677" s="23"/>
      <c r="CA677" s="23"/>
      <c r="CB677" s="23"/>
      <c r="CC677" s="23"/>
      <c r="CD677" s="23"/>
      <c r="CE677" s="23"/>
      <c r="CF677" s="23"/>
    </row>
    <row r="678" spans="22:84" x14ac:dyDescent="0.35">
      <c r="V678" s="22"/>
      <c r="W678" s="22"/>
      <c r="X678" s="23"/>
      <c r="Y678" s="23"/>
      <c r="Z678" s="23"/>
      <c r="AA678" s="23"/>
      <c r="AB678" s="23"/>
      <c r="AC678" s="23"/>
      <c r="AD678" s="23"/>
      <c r="AE678" s="23"/>
      <c r="AF678" s="23"/>
      <c r="AG678" s="23"/>
      <c r="AH678" s="23"/>
      <c r="AI678" s="23"/>
      <c r="AJ678" s="23"/>
      <c r="AK678" s="23"/>
      <c r="AL678" s="23"/>
      <c r="AM678" s="23"/>
      <c r="AN678" s="23"/>
      <c r="AO678" s="23"/>
      <c r="AP678" s="23"/>
      <c r="AQ678" s="23"/>
      <c r="AR678" s="23"/>
      <c r="AS678" s="23"/>
      <c r="AT678" s="23"/>
      <c r="AU678" s="23"/>
      <c r="AV678" s="23"/>
      <c r="AW678" s="23"/>
      <c r="AX678" s="23"/>
      <c r="AY678" s="23"/>
      <c r="AZ678" s="23"/>
      <c r="BA678" s="23"/>
      <c r="BB678" s="23"/>
      <c r="BC678" s="23"/>
      <c r="BD678" s="23"/>
      <c r="BE678" s="23"/>
      <c r="BF678" s="23"/>
      <c r="BG678" s="23"/>
      <c r="BH678" s="23"/>
      <c r="BI678" s="23"/>
      <c r="BJ678" s="23"/>
      <c r="BK678" s="23"/>
      <c r="BL678" s="23"/>
      <c r="BM678" s="23"/>
      <c r="BN678" s="23"/>
      <c r="BO678" s="23"/>
      <c r="BP678" s="23"/>
      <c r="BQ678" s="23"/>
      <c r="BR678" s="23"/>
      <c r="BS678" s="23"/>
      <c r="BT678" s="23"/>
      <c r="BU678" s="23"/>
      <c r="BV678" s="23"/>
      <c r="BW678" s="23"/>
      <c r="BX678" s="23"/>
      <c r="BY678" s="23"/>
      <c r="BZ678" s="23"/>
      <c r="CA678" s="23"/>
      <c r="CB678" s="23"/>
      <c r="CC678" s="23"/>
      <c r="CD678" s="23"/>
      <c r="CE678" s="23"/>
      <c r="CF678" s="23"/>
    </row>
    <row r="679" spans="22:84" x14ac:dyDescent="0.35">
      <c r="V679" s="22"/>
      <c r="W679" s="22"/>
      <c r="X679" s="23"/>
      <c r="Y679" s="23"/>
      <c r="Z679" s="23"/>
      <c r="AA679" s="23"/>
      <c r="AB679" s="23"/>
      <c r="AC679" s="23"/>
      <c r="AD679" s="23"/>
      <c r="AE679" s="23"/>
      <c r="AF679" s="23"/>
      <c r="AG679" s="23"/>
      <c r="AH679" s="23"/>
      <c r="AI679" s="23"/>
      <c r="AJ679" s="23"/>
      <c r="AK679" s="23"/>
      <c r="AL679" s="23"/>
      <c r="AM679" s="23"/>
      <c r="AN679" s="23"/>
      <c r="AO679" s="23"/>
      <c r="AP679" s="23"/>
      <c r="AQ679" s="23"/>
      <c r="AR679" s="23"/>
      <c r="AS679" s="23"/>
      <c r="AT679" s="23"/>
      <c r="AU679" s="23"/>
      <c r="AV679" s="23"/>
      <c r="AW679" s="23"/>
      <c r="AX679" s="23"/>
      <c r="AY679" s="23"/>
      <c r="AZ679" s="23"/>
      <c r="BA679" s="23"/>
      <c r="BB679" s="23"/>
      <c r="BC679" s="23"/>
      <c r="BD679" s="23"/>
      <c r="BE679" s="23"/>
      <c r="BF679" s="23"/>
      <c r="BG679" s="23"/>
      <c r="BH679" s="23"/>
      <c r="BI679" s="23"/>
      <c r="BJ679" s="23"/>
      <c r="BK679" s="23"/>
      <c r="BL679" s="23"/>
      <c r="BM679" s="23"/>
      <c r="BN679" s="23"/>
      <c r="BO679" s="23"/>
      <c r="BP679" s="23"/>
      <c r="BQ679" s="23"/>
      <c r="BR679" s="23"/>
      <c r="BS679" s="23"/>
      <c r="BT679" s="23"/>
      <c r="BU679" s="23"/>
      <c r="BV679" s="23"/>
      <c r="BW679" s="23"/>
      <c r="BX679" s="23"/>
      <c r="BY679" s="23"/>
      <c r="BZ679" s="23"/>
      <c r="CA679" s="23"/>
      <c r="CB679" s="23"/>
      <c r="CC679" s="23"/>
      <c r="CD679" s="23"/>
      <c r="CE679" s="23"/>
      <c r="CF679" s="23"/>
    </row>
    <row r="680" spans="22:84" x14ac:dyDescent="0.35">
      <c r="V680" s="22"/>
      <c r="W680" s="22"/>
      <c r="X680" s="23"/>
      <c r="Y680" s="23"/>
      <c r="Z680" s="23"/>
      <c r="AA680" s="23"/>
      <c r="AB680" s="23"/>
      <c r="AC680" s="23"/>
      <c r="AD680" s="23"/>
      <c r="AE680" s="23"/>
      <c r="AF680" s="23"/>
      <c r="AG680" s="23"/>
      <c r="AH680" s="23"/>
      <c r="AI680" s="23"/>
      <c r="AJ680" s="23"/>
      <c r="AK680" s="23"/>
      <c r="AL680" s="23"/>
      <c r="AM680" s="23"/>
      <c r="AN680" s="23"/>
      <c r="AO680" s="23"/>
      <c r="AP680" s="23"/>
      <c r="AQ680" s="23"/>
      <c r="AR680" s="23"/>
      <c r="AS680" s="23"/>
      <c r="AT680" s="23"/>
      <c r="AU680" s="23"/>
      <c r="AV680" s="23"/>
      <c r="AW680" s="23"/>
      <c r="AX680" s="23"/>
      <c r="AY680" s="23"/>
      <c r="AZ680" s="23"/>
      <c r="BA680" s="23"/>
      <c r="BB680" s="23"/>
      <c r="BC680" s="23"/>
      <c r="BD680" s="23"/>
      <c r="BE680" s="23"/>
      <c r="BF680" s="23"/>
      <c r="BG680" s="23"/>
      <c r="BH680" s="23"/>
      <c r="BI680" s="23"/>
      <c r="BJ680" s="23"/>
      <c r="BK680" s="23"/>
      <c r="BL680" s="23"/>
      <c r="BM680" s="23"/>
      <c r="BN680" s="23"/>
      <c r="BO680" s="23"/>
      <c r="BP680" s="23"/>
      <c r="BQ680" s="23"/>
      <c r="BR680" s="23"/>
      <c r="BS680" s="23"/>
      <c r="BT680" s="23"/>
      <c r="BU680" s="23"/>
      <c r="BV680" s="23"/>
      <c r="BW680" s="23"/>
      <c r="BX680" s="23"/>
      <c r="BY680" s="23"/>
      <c r="BZ680" s="23"/>
      <c r="CA680" s="23"/>
      <c r="CB680" s="23"/>
      <c r="CC680" s="23"/>
      <c r="CD680" s="23"/>
      <c r="CE680" s="23"/>
      <c r="CF680" s="23"/>
    </row>
    <row r="681" spans="22:84" x14ac:dyDescent="0.35">
      <c r="V681" s="22"/>
      <c r="W681" s="22"/>
      <c r="X681" s="23"/>
      <c r="Y681" s="23"/>
      <c r="Z681" s="23"/>
      <c r="AA681" s="23"/>
      <c r="AB681" s="23"/>
      <c r="AC681" s="23"/>
      <c r="AD681" s="23"/>
      <c r="AE681" s="23"/>
      <c r="AF681" s="23"/>
      <c r="AG681" s="23"/>
      <c r="AH681" s="23"/>
      <c r="AI681" s="23"/>
      <c r="AJ681" s="23"/>
      <c r="AK681" s="23"/>
      <c r="AL681" s="23"/>
      <c r="AM681" s="23"/>
      <c r="AN681" s="23"/>
      <c r="AO681" s="23"/>
      <c r="AP681" s="23"/>
      <c r="AQ681" s="23"/>
      <c r="AR681" s="23"/>
      <c r="AS681" s="23"/>
      <c r="AT681" s="23"/>
      <c r="AU681" s="23"/>
      <c r="AV681" s="23"/>
      <c r="AW681" s="23"/>
      <c r="AX681" s="23"/>
      <c r="AY681" s="23"/>
      <c r="AZ681" s="23"/>
      <c r="BA681" s="23"/>
      <c r="BB681" s="23"/>
      <c r="BC681" s="23"/>
      <c r="BD681" s="23"/>
      <c r="BE681" s="23"/>
      <c r="BF681" s="23"/>
      <c r="BG681" s="23"/>
      <c r="BH681" s="23"/>
      <c r="BI681" s="23"/>
      <c r="BJ681" s="23"/>
      <c r="BK681" s="23"/>
      <c r="BL681" s="23"/>
      <c r="BM681" s="23"/>
      <c r="BN681" s="23"/>
      <c r="BO681" s="23"/>
      <c r="BP681" s="23"/>
      <c r="BQ681" s="23"/>
      <c r="BR681" s="23"/>
      <c r="BS681" s="23"/>
      <c r="BT681" s="23"/>
      <c r="BU681" s="23"/>
      <c r="BV681" s="23"/>
      <c r="BW681" s="23"/>
      <c r="BX681" s="23"/>
      <c r="BY681" s="23"/>
      <c r="BZ681" s="23"/>
      <c r="CA681" s="23"/>
      <c r="CB681" s="23"/>
      <c r="CC681" s="23"/>
      <c r="CD681" s="23"/>
      <c r="CE681" s="23"/>
      <c r="CF681" s="23"/>
    </row>
    <row r="682" spans="22:84" x14ac:dyDescent="0.35">
      <c r="V682" s="22"/>
      <c r="W682" s="22"/>
      <c r="X682" s="23"/>
      <c r="Y682" s="23"/>
      <c r="Z682" s="23"/>
      <c r="AA682" s="23"/>
      <c r="AB682" s="23"/>
      <c r="AC682" s="23"/>
      <c r="AD682" s="23"/>
      <c r="AE682" s="23"/>
      <c r="AF682" s="23"/>
      <c r="AG682" s="23"/>
      <c r="AH682" s="23"/>
      <c r="AI682" s="23"/>
      <c r="AJ682" s="23"/>
      <c r="AK682" s="23"/>
      <c r="AL682" s="23"/>
      <c r="AM682" s="23"/>
      <c r="AN682" s="23"/>
      <c r="AO682" s="23"/>
      <c r="AP682" s="23"/>
      <c r="AQ682" s="23"/>
      <c r="AR682" s="23"/>
      <c r="AS682" s="23"/>
      <c r="AT682" s="23"/>
      <c r="AU682" s="23"/>
      <c r="AV682" s="23"/>
      <c r="AW682" s="23"/>
      <c r="AX682" s="23"/>
      <c r="AY682" s="23"/>
      <c r="AZ682" s="23"/>
      <c r="BA682" s="23"/>
      <c r="BB682" s="23"/>
      <c r="BC682" s="23"/>
      <c r="BD682" s="23"/>
      <c r="BE682" s="23"/>
      <c r="BF682" s="23"/>
      <c r="BG682" s="23"/>
      <c r="BH682" s="23"/>
      <c r="BI682" s="23"/>
      <c r="BJ682" s="23"/>
      <c r="BK682" s="23"/>
      <c r="BL682" s="23"/>
      <c r="BM682" s="23"/>
      <c r="BN682" s="23"/>
      <c r="BO682" s="23"/>
      <c r="BP682" s="23"/>
      <c r="BQ682" s="23"/>
      <c r="BR682" s="23"/>
      <c r="BS682" s="23"/>
      <c r="BT682" s="23"/>
      <c r="BU682" s="23"/>
      <c r="BV682" s="23"/>
      <c r="BW682" s="23"/>
      <c r="BX682" s="23"/>
      <c r="BY682" s="23"/>
      <c r="BZ682" s="23"/>
      <c r="CA682" s="23"/>
      <c r="CB682" s="23"/>
      <c r="CC682" s="23"/>
      <c r="CD682" s="23"/>
      <c r="CE682" s="23"/>
      <c r="CF682" s="23"/>
    </row>
    <row r="683" spans="22:84" x14ac:dyDescent="0.35">
      <c r="V683" s="22"/>
      <c r="W683" s="22"/>
      <c r="X683" s="23"/>
      <c r="Y683" s="23"/>
      <c r="Z683" s="23"/>
      <c r="AA683" s="23"/>
      <c r="AB683" s="23"/>
      <c r="AC683" s="23"/>
      <c r="AD683" s="23"/>
      <c r="AE683" s="23"/>
      <c r="AF683" s="23"/>
      <c r="AG683" s="23"/>
      <c r="AH683" s="23"/>
      <c r="AI683" s="23"/>
      <c r="AJ683" s="23"/>
      <c r="AK683" s="23"/>
      <c r="AL683" s="23"/>
      <c r="AM683" s="23"/>
      <c r="AN683" s="23"/>
      <c r="AO683" s="23"/>
      <c r="AP683" s="23"/>
      <c r="AQ683" s="23"/>
      <c r="AR683" s="23"/>
      <c r="AS683" s="23"/>
      <c r="AT683" s="23"/>
      <c r="AU683" s="23"/>
      <c r="AV683" s="23"/>
      <c r="AW683" s="23"/>
      <c r="AX683" s="23"/>
      <c r="AY683" s="23"/>
      <c r="AZ683" s="23"/>
      <c r="BA683" s="23"/>
      <c r="BB683" s="23"/>
      <c r="BC683" s="23"/>
      <c r="BD683" s="23"/>
      <c r="BE683" s="23"/>
      <c r="BF683" s="23"/>
      <c r="BG683" s="23"/>
      <c r="BH683" s="23"/>
      <c r="BI683" s="23"/>
      <c r="BJ683" s="23"/>
      <c r="BK683" s="23"/>
      <c r="BL683" s="23"/>
      <c r="BM683" s="23"/>
      <c r="BN683" s="23"/>
      <c r="BO683" s="23"/>
      <c r="BP683" s="23"/>
      <c r="BQ683" s="23"/>
      <c r="BR683" s="23"/>
      <c r="BS683" s="23"/>
      <c r="BT683" s="23"/>
      <c r="BU683" s="23"/>
      <c r="BV683" s="23"/>
      <c r="BW683" s="23"/>
      <c r="BX683" s="23"/>
      <c r="BY683" s="23"/>
      <c r="BZ683" s="23"/>
      <c r="CA683" s="23"/>
      <c r="CB683" s="23"/>
      <c r="CC683" s="23"/>
      <c r="CD683" s="23"/>
      <c r="CE683" s="23"/>
      <c r="CF683" s="23"/>
    </row>
    <row r="684" spans="22:84" x14ac:dyDescent="0.35">
      <c r="V684" s="22"/>
      <c r="W684" s="22"/>
      <c r="X684" s="23"/>
      <c r="Y684" s="23"/>
      <c r="Z684" s="23"/>
      <c r="AA684" s="23"/>
      <c r="AB684" s="23"/>
      <c r="AC684" s="23"/>
      <c r="AD684" s="23"/>
      <c r="AE684" s="23"/>
      <c r="AF684" s="23"/>
      <c r="AG684" s="23"/>
      <c r="AH684" s="23"/>
      <c r="AI684" s="23"/>
      <c r="AJ684" s="23"/>
      <c r="AK684" s="23"/>
      <c r="AL684" s="23"/>
      <c r="AM684" s="23"/>
      <c r="AN684" s="23"/>
      <c r="AO684" s="23"/>
      <c r="AP684" s="23"/>
      <c r="AQ684" s="23"/>
      <c r="AR684" s="23"/>
      <c r="AS684" s="23"/>
      <c r="AT684" s="23"/>
      <c r="AU684" s="23"/>
      <c r="AV684" s="23"/>
      <c r="AW684" s="23"/>
      <c r="AX684" s="23"/>
      <c r="AY684" s="23"/>
      <c r="AZ684" s="23"/>
      <c r="BA684" s="23"/>
      <c r="BB684" s="23"/>
      <c r="BC684" s="23"/>
      <c r="BD684" s="23"/>
      <c r="BE684" s="23"/>
      <c r="BF684" s="23"/>
      <c r="BG684" s="23"/>
      <c r="BH684" s="23"/>
      <c r="BI684" s="23"/>
      <c r="BJ684" s="23"/>
      <c r="BK684" s="23"/>
      <c r="BL684" s="23"/>
      <c r="BM684" s="23"/>
      <c r="BN684" s="23"/>
      <c r="BO684" s="23"/>
      <c r="BP684" s="23"/>
      <c r="BQ684" s="23"/>
      <c r="BR684" s="23"/>
      <c r="BS684" s="23"/>
      <c r="BT684" s="23"/>
      <c r="BU684" s="23"/>
      <c r="BV684" s="23"/>
      <c r="BW684" s="23"/>
      <c r="BX684" s="23"/>
      <c r="BY684" s="23"/>
      <c r="BZ684" s="23"/>
      <c r="CA684" s="23"/>
      <c r="CB684" s="23"/>
      <c r="CC684" s="23"/>
      <c r="CD684" s="23"/>
      <c r="CE684" s="23"/>
      <c r="CF684" s="23"/>
    </row>
    <row r="685" spans="22:84" x14ac:dyDescent="0.35">
      <c r="V685" s="22"/>
      <c r="W685" s="22"/>
      <c r="X685" s="23"/>
      <c r="Y685" s="23"/>
      <c r="Z685" s="23"/>
      <c r="AA685" s="23"/>
      <c r="AB685" s="23"/>
      <c r="AC685" s="23"/>
      <c r="AD685" s="23"/>
      <c r="AE685" s="23"/>
      <c r="AF685" s="23"/>
      <c r="AG685" s="23"/>
      <c r="AH685" s="23"/>
      <c r="AI685" s="23"/>
      <c r="AJ685" s="23"/>
      <c r="AK685" s="23"/>
      <c r="AL685" s="23"/>
      <c r="AM685" s="23"/>
      <c r="AN685" s="23"/>
      <c r="AO685" s="23"/>
      <c r="AP685" s="23"/>
      <c r="AQ685" s="23"/>
      <c r="AR685" s="23"/>
      <c r="AS685" s="23"/>
      <c r="AT685" s="23"/>
      <c r="AU685" s="23"/>
      <c r="AV685" s="23"/>
      <c r="AW685" s="23"/>
      <c r="AX685" s="23"/>
      <c r="AY685" s="23"/>
      <c r="AZ685" s="23"/>
      <c r="BA685" s="23"/>
      <c r="BB685" s="23"/>
      <c r="BC685" s="23"/>
      <c r="BD685" s="23"/>
      <c r="BE685" s="23"/>
      <c r="BF685" s="23"/>
      <c r="BG685" s="23"/>
      <c r="BH685" s="23"/>
      <c r="BI685" s="23"/>
      <c r="BJ685" s="23"/>
      <c r="BK685" s="23"/>
      <c r="BL685" s="23"/>
      <c r="BM685" s="23"/>
      <c r="BN685" s="23"/>
      <c r="BO685" s="23"/>
      <c r="BP685" s="23"/>
      <c r="BQ685" s="23"/>
      <c r="BR685" s="23"/>
      <c r="BS685" s="23"/>
      <c r="BT685" s="23"/>
      <c r="BU685" s="23"/>
      <c r="BV685" s="23"/>
      <c r="BW685" s="23"/>
      <c r="BX685" s="23"/>
      <c r="BY685" s="23"/>
      <c r="BZ685" s="23"/>
      <c r="CA685" s="23"/>
      <c r="CB685" s="23"/>
      <c r="CC685" s="23"/>
      <c r="CD685" s="23"/>
      <c r="CE685" s="23"/>
      <c r="CF685" s="23"/>
    </row>
    <row r="686" spans="22:84" x14ac:dyDescent="0.35">
      <c r="V686" s="22"/>
      <c r="W686" s="22"/>
      <c r="X686" s="23"/>
      <c r="Y686" s="23"/>
      <c r="Z686" s="23"/>
      <c r="AA686" s="23"/>
      <c r="AB686" s="23"/>
      <c r="AC686" s="23"/>
      <c r="AD686" s="23"/>
      <c r="AE686" s="23"/>
      <c r="AF686" s="23"/>
      <c r="AG686" s="23"/>
      <c r="AH686" s="23"/>
      <c r="AI686" s="23"/>
      <c r="AJ686" s="23"/>
      <c r="AK686" s="23"/>
      <c r="AL686" s="23"/>
      <c r="AM686" s="23"/>
      <c r="AN686" s="23"/>
      <c r="AO686" s="23"/>
      <c r="AP686" s="23"/>
      <c r="AQ686" s="23"/>
      <c r="AR686" s="23"/>
      <c r="AS686" s="23"/>
      <c r="AT686" s="23"/>
      <c r="AU686" s="23"/>
      <c r="AV686" s="23"/>
      <c r="AW686" s="23"/>
      <c r="AX686" s="23"/>
      <c r="AY686" s="23"/>
      <c r="AZ686" s="23"/>
      <c r="BA686" s="23"/>
      <c r="BB686" s="23"/>
      <c r="BC686" s="23"/>
      <c r="BD686" s="23"/>
      <c r="BE686" s="23"/>
      <c r="BF686" s="23"/>
      <c r="BG686" s="23"/>
      <c r="BH686" s="23"/>
      <c r="BI686" s="23"/>
      <c r="BJ686" s="23"/>
      <c r="BK686" s="23"/>
      <c r="BL686" s="23"/>
      <c r="BM686" s="23"/>
      <c r="BN686" s="23"/>
      <c r="BO686" s="23"/>
      <c r="BP686" s="23"/>
      <c r="BQ686" s="23"/>
      <c r="BR686" s="23"/>
      <c r="BS686" s="23"/>
      <c r="BT686" s="23"/>
      <c r="BU686" s="23"/>
      <c r="BV686" s="23"/>
      <c r="BW686" s="23"/>
      <c r="BX686" s="23"/>
      <c r="BY686" s="23"/>
      <c r="BZ686" s="23"/>
      <c r="CA686" s="23"/>
      <c r="CB686" s="23"/>
      <c r="CC686" s="23"/>
      <c r="CD686" s="23"/>
      <c r="CE686" s="23"/>
      <c r="CF686" s="23"/>
    </row>
    <row r="687" spans="22:84" x14ac:dyDescent="0.35">
      <c r="V687" s="22"/>
      <c r="W687" s="22"/>
      <c r="X687" s="23"/>
      <c r="Y687" s="23"/>
      <c r="Z687" s="23"/>
      <c r="AA687" s="23"/>
      <c r="AB687" s="23"/>
      <c r="AC687" s="23"/>
      <c r="AD687" s="23"/>
      <c r="AE687" s="23"/>
      <c r="AF687" s="23"/>
      <c r="AG687" s="23"/>
      <c r="AH687" s="23"/>
      <c r="AI687" s="23"/>
      <c r="AJ687" s="23"/>
      <c r="AK687" s="23"/>
      <c r="AL687" s="23"/>
      <c r="AM687" s="23"/>
      <c r="AN687" s="23"/>
      <c r="AO687" s="23"/>
      <c r="AP687" s="23"/>
      <c r="AQ687" s="23"/>
      <c r="AR687" s="23"/>
      <c r="AS687" s="23"/>
      <c r="AT687" s="23"/>
      <c r="AU687" s="23"/>
      <c r="AV687" s="23"/>
      <c r="AW687" s="23"/>
      <c r="AX687" s="23"/>
      <c r="AY687" s="23"/>
      <c r="AZ687" s="23"/>
      <c r="BA687" s="23"/>
      <c r="BB687" s="23"/>
      <c r="BC687" s="23"/>
      <c r="BD687" s="23"/>
      <c r="BE687" s="23"/>
      <c r="BF687" s="23"/>
      <c r="BG687" s="23"/>
      <c r="BH687" s="23"/>
      <c r="BI687" s="23"/>
      <c r="BJ687" s="23"/>
      <c r="BK687" s="23"/>
      <c r="BL687" s="23"/>
      <c r="BM687" s="23"/>
      <c r="BN687" s="23"/>
      <c r="BO687" s="23"/>
      <c r="BP687" s="23"/>
      <c r="BQ687" s="23"/>
      <c r="BR687" s="23"/>
      <c r="BS687" s="23"/>
      <c r="BT687" s="23"/>
      <c r="BU687" s="23"/>
      <c r="BV687" s="23"/>
      <c r="BW687" s="23"/>
      <c r="BX687" s="23"/>
      <c r="BY687" s="23"/>
      <c r="BZ687" s="23"/>
      <c r="CA687" s="23"/>
      <c r="CB687" s="23"/>
      <c r="CC687" s="23"/>
      <c r="CD687" s="23"/>
      <c r="CE687" s="23"/>
      <c r="CF687" s="23"/>
    </row>
    <row r="688" spans="22:84" x14ac:dyDescent="0.35">
      <c r="V688" s="22"/>
      <c r="W688" s="22"/>
      <c r="X688" s="23"/>
      <c r="Y688" s="23"/>
      <c r="Z688" s="23"/>
      <c r="AA688" s="23"/>
      <c r="AB688" s="23"/>
      <c r="AC688" s="23"/>
      <c r="AD688" s="23"/>
      <c r="AE688" s="23"/>
      <c r="AF688" s="23"/>
      <c r="AG688" s="23"/>
      <c r="AH688" s="23"/>
      <c r="AI688" s="23"/>
      <c r="AJ688" s="23"/>
      <c r="AK688" s="23"/>
      <c r="AL688" s="23"/>
      <c r="AM688" s="23"/>
      <c r="AN688" s="23"/>
      <c r="AO688" s="23"/>
      <c r="AP688" s="23"/>
      <c r="AQ688" s="23"/>
      <c r="AR688" s="23"/>
      <c r="AS688" s="23"/>
      <c r="AT688" s="23"/>
      <c r="AU688" s="23"/>
      <c r="AV688" s="23"/>
      <c r="AW688" s="23"/>
      <c r="AX688" s="23"/>
      <c r="AY688" s="23"/>
      <c r="AZ688" s="23"/>
      <c r="BA688" s="23"/>
      <c r="BB688" s="23"/>
      <c r="BC688" s="23"/>
      <c r="BD688" s="23"/>
      <c r="BE688" s="23"/>
      <c r="BF688" s="23"/>
      <c r="BG688" s="23"/>
      <c r="BH688" s="23"/>
      <c r="BI688" s="23"/>
      <c r="BJ688" s="23"/>
      <c r="BK688" s="23"/>
      <c r="BL688" s="23"/>
      <c r="BM688" s="23"/>
      <c r="BN688" s="23"/>
      <c r="BO688" s="23"/>
      <c r="BP688" s="23"/>
      <c r="BQ688" s="23"/>
      <c r="BR688" s="23"/>
      <c r="BS688" s="23"/>
      <c r="BT688" s="23"/>
      <c r="BU688" s="23"/>
      <c r="BV688" s="23"/>
      <c r="BW688" s="23"/>
      <c r="BX688" s="23"/>
      <c r="BY688" s="23"/>
      <c r="BZ688" s="23"/>
      <c r="CA688" s="23"/>
      <c r="CB688" s="23"/>
      <c r="CC688" s="23"/>
      <c r="CD688" s="23"/>
      <c r="CE688" s="23"/>
      <c r="CF688" s="23"/>
    </row>
    <row r="689" spans="22:84" x14ac:dyDescent="0.35">
      <c r="V689" s="22"/>
      <c r="W689" s="22"/>
      <c r="X689" s="23"/>
      <c r="Y689" s="23"/>
      <c r="Z689" s="23"/>
      <c r="AA689" s="23"/>
      <c r="AB689" s="23"/>
      <c r="AC689" s="23"/>
      <c r="AD689" s="23"/>
      <c r="AE689" s="23"/>
      <c r="AF689" s="23"/>
      <c r="AG689" s="23"/>
      <c r="AH689" s="23"/>
      <c r="AI689" s="23"/>
      <c r="AJ689" s="23"/>
      <c r="AK689" s="23"/>
      <c r="AL689" s="23"/>
      <c r="AM689" s="23"/>
      <c r="AN689" s="23"/>
      <c r="AO689" s="23"/>
      <c r="AP689" s="23"/>
      <c r="AQ689" s="23"/>
      <c r="AR689" s="23"/>
      <c r="AS689" s="23"/>
      <c r="AT689" s="23"/>
      <c r="AU689" s="23"/>
      <c r="AV689" s="23"/>
      <c r="AW689" s="23"/>
      <c r="AX689" s="23"/>
      <c r="AY689" s="23"/>
      <c r="AZ689" s="23"/>
      <c r="BA689" s="23"/>
      <c r="BB689" s="23"/>
      <c r="BC689" s="23"/>
      <c r="BD689" s="23"/>
      <c r="BE689" s="23"/>
      <c r="BF689" s="23"/>
      <c r="BG689" s="23"/>
      <c r="BH689" s="23"/>
      <c r="BI689" s="23"/>
      <c r="BJ689" s="23"/>
      <c r="BK689" s="23"/>
      <c r="BL689" s="23"/>
      <c r="BM689" s="23"/>
      <c r="BN689" s="23"/>
      <c r="BO689" s="23"/>
      <c r="BP689" s="23"/>
      <c r="BQ689" s="23"/>
      <c r="BR689" s="23"/>
      <c r="BS689" s="23"/>
      <c r="BT689" s="23"/>
      <c r="BU689" s="23"/>
      <c r="BV689" s="23"/>
      <c r="BW689" s="23"/>
      <c r="BX689" s="23"/>
      <c r="BY689" s="23"/>
      <c r="BZ689" s="23"/>
      <c r="CA689" s="23"/>
      <c r="CB689" s="23"/>
      <c r="CC689" s="23"/>
      <c r="CD689" s="23"/>
      <c r="CE689" s="23"/>
      <c r="CF689" s="23"/>
    </row>
    <row r="690" spans="22:84" x14ac:dyDescent="0.35">
      <c r="V690" s="22"/>
      <c r="W690" s="22"/>
      <c r="X690" s="23"/>
      <c r="Y690" s="23"/>
      <c r="Z690" s="23"/>
      <c r="AA690" s="23"/>
      <c r="AB690" s="23"/>
      <c r="AC690" s="23"/>
      <c r="AD690" s="23"/>
      <c r="AE690" s="23"/>
      <c r="AF690" s="23"/>
      <c r="AG690" s="23"/>
      <c r="AH690" s="23"/>
      <c r="AI690" s="23"/>
      <c r="AJ690" s="23"/>
      <c r="AK690" s="23"/>
      <c r="AL690" s="23"/>
      <c r="AM690" s="23"/>
      <c r="AN690" s="23"/>
      <c r="AO690" s="23"/>
      <c r="AP690" s="23"/>
      <c r="AQ690" s="23"/>
      <c r="AR690" s="23"/>
      <c r="AS690" s="23"/>
      <c r="AT690" s="23"/>
      <c r="AU690" s="23"/>
      <c r="AV690" s="23"/>
      <c r="AW690" s="23"/>
      <c r="AX690" s="23"/>
      <c r="AY690" s="23"/>
      <c r="AZ690" s="23"/>
      <c r="BA690" s="23"/>
      <c r="BB690" s="23"/>
      <c r="BC690" s="23"/>
      <c r="BD690" s="23"/>
      <c r="BE690" s="23"/>
      <c r="BF690" s="23"/>
      <c r="BG690" s="23"/>
      <c r="BH690" s="23"/>
      <c r="BI690" s="23"/>
      <c r="BJ690" s="23"/>
      <c r="BK690" s="23"/>
      <c r="BL690" s="23"/>
      <c r="BM690" s="23"/>
      <c r="BN690" s="23"/>
      <c r="BO690" s="23"/>
      <c r="BP690" s="23"/>
      <c r="BQ690" s="23"/>
      <c r="BR690" s="23"/>
      <c r="BS690" s="23"/>
      <c r="BT690" s="23"/>
      <c r="BU690" s="23"/>
      <c r="BV690" s="23"/>
      <c r="BW690" s="23"/>
      <c r="BX690" s="23"/>
      <c r="BY690" s="23"/>
      <c r="BZ690" s="23"/>
      <c r="CA690" s="23"/>
      <c r="CB690" s="23"/>
      <c r="CC690" s="23"/>
      <c r="CD690" s="23"/>
      <c r="CE690" s="23"/>
      <c r="CF690" s="23"/>
    </row>
    <row r="691" spans="22:84" x14ac:dyDescent="0.35">
      <c r="V691" s="22"/>
      <c r="W691" s="22"/>
      <c r="X691" s="23"/>
      <c r="Y691" s="23"/>
      <c r="Z691" s="23"/>
      <c r="AA691" s="23"/>
      <c r="AB691" s="23"/>
      <c r="AC691" s="23"/>
      <c r="AD691" s="23"/>
      <c r="AE691" s="23"/>
      <c r="AF691" s="23"/>
      <c r="AG691" s="23"/>
      <c r="AH691" s="23"/>
      <c r="AI691" s="23"/>
      <c r="AJ691" s="23"/>
      <c r="AK691" s="23"/>
      <c r="AL691" s="23"/>
      <c r="AM691" s="23"/>
      <c r="AN691" s="23"/>
      <c r="AO691" s="23"/>
      <c r="AP691" s="23"/>
      <c r="AQ691" s="23"/>
      <c r="AR691" s="23"/>
      <c r="AS691" s="23"/>
      <c r="AT691" s="23"/>
      <c r="AU691" s="23"/>
      <c r="AV691" s="23"/>
      <c r="AW691" s="23"/>
      <c r="AX691" s="23"/>
      <c r="AY691" s="23"/>
      <c r="AZ691" s="23"/>
      <c r="BA691" s="23"/>
      <c r="BB691" s="23"/>
      <c r="BC691" s="23"/>
      <c r="BD691" s="23"/>
      <c r="BE691" s="23"/>
      <c r="BF691" s="23"/>
      <c r="BG691" s="23"/>
      <c r="BH691" s="23"/>
      <c r="BI691" s="23"/>
      <c r="BJ691" s="23"/>
      <c r="BK691" s="23"/>
      <c r="BL691" s="23"/>
      <c r="BM691" s="23"/>
      <c r="BN691" s="23"/>
      <c r="BO691" s="23"/>
      <c r="BP691" s="23"/>
      <c r="BQ691" s="23"/>
      <c r="BR691" s="23"/>
      <c r="BS691" s="23"/>
      <c r="BT691" s="23"/>
      <c r="BU691" s="23"/>
      <c r="BV691" s="23"/>
      <c r="BW691" s="23"/>
      <c r="BX691" s="23"/>
      <c r="BY691" s="23"/>
      <c r="BZ691" s="23"/>
      <c r="CA691" s="23"/>
      <c r="CB691" s="23"/>
      <c r="CC691" s="23"/>
      <c r="CD691" s="23"/>
      <c r="CE691" s="23"/>
      <c r="CF691" s="23"/>
    </row>
    <row r="692" spans="22:84" x14ac:dyDescent="0.35">
      <c r="V692" s="22"/>
      <c r="W692" s="22"/>
      <c r="X692" s="23"/>
      <c r="Y692" s="23"/>
      <c r="Z692" s="23"/>
      <c r="AA692" s="23"/>
      <c r="AB692" s="23"/>
      <c r="AC692" s="23"/>
      <c r="AD692" s="23"/>
      <c r="AE692" s="23"/>
      <c r="AF692" s="23"/>
      <c r="AG692" s="23"/>
      <c r="AH692" s="23"/>
      <c r="AI692" s="23"/>
      <c r="AJ692" s="23"/>
      <c r="AK692" s="23"/>
      <c r="AL692" s="23"/>
      <c r="AM692" s="23"/>
      <c r="AN692" s="23"/>
      <c r="AO692" s="23"/>
      <c r="AP692" s="23"/>
      <c r="AQ692" s="23"/>
      <c r="AR692" s="23"/>
      <c r="AS692" s="23"/>
      <c r="AT692" s="23"/>
      <c r="AU692" s="23"/>
      <c r="AV692" s="23"/>
      <c r="AW692" s="23"/>
      <c r="AX692" s="23"/>
      <c r="AY692" s="23"/>
      <c r="AZ692" s="23"/>
      <c r="BA692" s="23"/>
      <c r="BB692" s="23"/>
      <c r="BC692" s="23"/>
      <c r="BD692" s="23"/>
      <c r="BE692" s="23"/>
      <c r="BF692" s="23"/>
      <c r="BG692" s="23"/>
      <c r="BH692" s="23"/>
      <c r="BI692" s="23"/>
      <c r="BJ692" s="23"/>
      <c r="BK692" s="23"/>
      <c r="BL692" s="23"/>
      <c r="BM692" s="23"/>
      <c r="BN692" s="23"/>
      <c r="BO692" s="23"/>
      <c r="BP692" s="23"/>
      <c r="BQ692" s="23"/>
      <c r="BR692" s="23"/>
      <c r="BS692" s="23"/>
      <c r="BT692" s="23"/>
      <c r="BU692" s="23"/>
      <c r="BV692" s="23"/>
      <c r="BW692" s="23"/>
      <c r="BX692" s="23"/>
      <c r="BY692" s="23"/>
      <c r="BZ692" s="23"/>
      <c r="CA692" s="23"/>
      <c r="CB692" s="23"/>
      <c r="CC692" s="23"/>
      <c r="CD692" s="23"/>
      <c r="CE692" s="23"/>
      <c r="CF692" s="23"/>
    </row>
    <row r="693" spans="22:84" x14ac:dyDescent="0.35">
      <c r="V693" s="22"/>
      <c r="W693" s="22"/>
      <c r="X693" s="23"/>
      <c r="Y693" s="23"/>
      <c r="Z693" s="23"/>
      <c r="AA693" s="23"/>
      <c r="AB693" s="23"/>
      <c r="AC693" s="23"/>
      <c r="AD693" s="23"/>
      <c r="AE693" s="23"/>
      <c r="AF693" s="23"/>
      <c r="AG693" s="23"/>
      <c r="AH693" s="23"/>
      <c r="AI693" s="23"/>
      <c r="AJ693" s="23"/>
      <c r="AK693" s="23"/>
      <c r="AL693" s="23"/>
      <c r="AM693" s="23"/>
      <c r="AN693" s="23"/>
      <c r="AO693" s="23"/>
      <c r="AP693" s="23"/>
      <c r="AQ693" s="23"/>
      <c r="AR693" s="23"/>
      <c r="AS693" s="23"/>
      <c r="AT693" s="23"/>
      <c r="AU693" s="23"/>
      <c r="AV693" s="23"/>
      <c r="AW693" s="23"/>
      <c r="AX693" s="23"/>
      <c r="AY693" s="23"/>
      <c r="AZ693" s="23"/>
      <c r="BA693" s="23"/>
      <c r="BB693" s="23"/>
      <c r="BC693" s="23"/>
      <c r="BD693" s="23"/>
      <c r="BE693" s="23"/>
      <c r="BF693" s="23"/>
      <c r="BG693" s="23"/>
      <c r="BH693" s="23"/>
      <c r="BI693" s="23"/>
      <c r="BJ693" s="23"/>
      <c r="BK693" s="23"/>
      <c r="BL693" s="23"/>
      <c r="BM693" s="23"/>
      <c r="BN693" s="23"/>
      <c r="BO693" s="23"/>
      <c r="BP693" s="23"/>
      <c r="BQ693" s="23"/>
      <c r="BR693" s="23"/>
      <c r="BS693" s="23"/>
      <c r="BT693" s="23"/>
      <c r="BU693" s="23"/>
      <c r="BV693" s="23"/>
      <c r="BW693" s="23"/>
      <c r="BX693" s="23"/>
      <c r="BY693" s="23"/>
      <c r="BZ693" s="23"/>
      <c r="CA693" s="23"/>
      <c r="CB693" s="23"/>
      <c r="CC693" s="23"/>
      <c r="CD693" s="23"/>
      <c r="CE693" s="23"/>
      <c r="CF693" s="23"/>
    </row>
    <row r="694" spans="22:84" x14ac:dyDescent="0.35">
      <c r="V694" s="22"/>
      <c r="W694" s="22"/>
      <c r="X694" s="23"/>
      <c r="Y694" s="23"/>
      <c r="Z694" s="23"/>
      <c r="AA694" s="23"/>
      <c r="AB694" s="23"/>
      <c r="AC694" s="23"/>
      <c r="AD694" s="23"/>
      <c r="AE694" s="23"/>
      <c r="AF694" s="23"/>
      <c r="AG694" s="23"/>
      <c r="AH694" s="23"/>
      <c r="AI694" s="23"/>
      <c r="AJ694" s="23"/>
      <c r="AK694" s="23"/>
      <c r="AL694" s="23"/>
      <c r="AM694" s="23"/>
      <c r="AN694" s="23"/>
      <c r="AO694" s="23"/>
      <c r="AP694" s="23"/>
      <c r="AQ694" s="23"/>
      <c r="AR694" s="23"/>
      <c r="AS694" s="23"/>
      <c r="AT694" s="23"/>
      <c r="AU694" s="23"/>
      <c r="AV694" s="23"/>
      <c r="AW694" s="23"/>
      <c r="AX694" s="23"/>
      <c r="AY694" s="23"/>
      <c r="AZ694" s="23"/>
      <c r="BA694" s="23"/>
      <c r="BB694" s="23"/>
      <c r="BC694" s="23"/>
      <c r="BD694" s="23"/>
      <c r="BE694" s="23"/>
      <c r="BF694" s="23"/>
      <c r="BG694" s="23"/>
      <c r="BH694" s="23"/>
      <c r="BI694" s="23"/>
      <c r="BJ694" s="23"/>
      <c r="BK694" s="23"/>
      <c r="BL694" s="23"/>
      <c r="BM694" s="23"/>
      <c r="BN694" s="23"/>
      <c r="BO694" s="23"/>
      <c r="BP694" s="23"/>
      <c r="BQ694" s="23"/>
      <c r="BR694" s="23"/>
      <c r="BS694" s="23"/>
      <c r="BT694" s="23"/>
      <c r="BU694" s="23"/>
      <c r="BV694" s="23"/>
      <c r="BW694" s="23"/>
      <c r="BX694" s="23"/>
      <c r="BY694" s="23"/>
      <c r="BZ694" s="23"/>
      <c r="CA694" s="23"/>
      <c r="CB694" s="23"/>
      <c r="CC694" s="23"/>
      <c r="CD694" s="23"/>
      <c r="CE694" s="23"/>
      <c r="CF694" s="23"/>
    </row>
    <row r="695" spans="22:84" x14ac:dyDescent="0.35">
      <c r="V695" s="22"/>
      <c r="W695" s="22"/>
      <c r="X695" s="23"/>
      <c r="Y695" s="23"/>
      <c r="Z695" s="23"/>
      <c r="AA695" s="23"/>
      <c r="AB695" s="23"/>
      <c r="AC695" s="23"/>
      <c r="AD695" s="23"/>
      <c r="AE695" s="23"/>
      <c r="AF695" s="23"/>
      <c r="AG695" s="23"/>
      <c r="AH695" s="23"/>
      <c r="AI695" s="23"/>
      <c r="AJ695" s="23"/>
      <c r="AK695" s="23"/>
      <c r="AL695" s="23"/>
      <c r="AM695" s="23"/>
      <c r="AN695" s="23"/>
      <c r="AO695" s="23"/>
      <c r="AP695" s="23"/>
      <c r="AQ695" s="23"/>
      <c r="AR695" s="23"/>
      <c r="AS695" s="23"/>
      <c r="AT695" s="23"/>
      <c r="AU695" s="23"/>
      <c r="AV695" s="23"/>
      <c r="AW695" s="23"/>
      <c r="AX695" s="23"/>
      <c r="AY695" s="23"/>
      <c r="AZ695" s="23"/>
      <c r="BA695" s="23"/>
      <c r="BB695" s="23"/>
      <c r="BC695" s="23"/>
      <c r="BD695" s="23"/>
      <c r="BE695" s="23"/>
      <c r="BF695" s="23"/>
      <c r="BG695" s="23"/>
      <c r="BH695" s="23"/>
      <c r="BI695" s="23"/>
      <c r="BJ695" s="23"/>
      <c r="BK695" s="23"/>
      <c r="BL695" s="23"/>
      <c r="BM695" s="23"/>
      <c r="BN695" s="23"/>
      <c r="BO695" s="23"/>
      <c r="BP695" s="23"/>
      <c r="BQ695" s="23"/>
      <c r="BR695" s="23"/>
      <c r="BS695" s="23"/>
      <c r="BT695" s="23"/>
      <c r="BU695" s="23"/>
      <c r="BV695" s="23"/>
      <c r="BW695" s="23"/>
      <c r="BX695" s="23"/>
      <c r="BY695" s="23"/>
      <c r="BZ695" s="23"/>
      <c r="CA695" s="23"/>
      <c r="CB695" s="23"/>
      <c r="CC695" s="23"/>
      <c r="CD695" s="23"/>
      <c r="CE695" s="23"/>
      <c r="CF695" s="23"/>
    </row>
    <row r="696" spans="22:84" x14ac:dyDescent="0.35">
      <c r="V696" s="22"/>
      <c r="W696" s="22"/>
      <c r="X696" s="23"/>
      <c r="Y696" s="23"/>
      <c r="Z696" s="23"/>
      <c r="AA696" s="23"/>
      <c r="AB696" s="23"/>
      <c r="AC696" s="23"/>
      <c r="AD696" s="23"/>
      <c r="AE696" s="23"/>
      <c r="AF696" s="23"/>
      <c r="AG696" s="23"/>
      <c r="AH696" s="23"/>
      <c r="AI696" s="23"/>
      <c r="AJ696" s="23"/>
      <c r="AK696" s="23"/>
      <c r="AL696" s="23"/>
      <c r="AM696" s="23"/>
      <c r="AN696" s="23"/>
      <c r="AO696" s="23"/>
      <c r="AP696" s="23"/>
      <c r="AQ696" s="23"/>
      <c r="AR696" s="23"/>
      <c r="AS696" s="23"/>
      <c r="AT696" s="23"/>
      <c r="AU696" s="23"/>
      <c r="AV696" s="23"/>
      <c r="AW696" s="23"/>
      <c r="AX696" s="23"/>
      <c r="AY696" s="23"/>
      <c r="AZ696" s="23"/>
      <c r="BA696" s="23"/>
      <c r="BB696" s="23"/>
      <c r="BC696" s="23"/>
      <c r="BD696" s="23"/>
      <c r="BE696" s="23"/>
      <c r="BF696" s="23"/>
      <c r="BG696" s="23"/>
      <c r="BH696" s="23"/>
      <c r="BI696" s="23"/>
      <c r="BJ696" s="23"/>
      <c r="BK696" s="23"/>
      <c r="BL696" s="23"/>
      <c r="BM696" s="23"/>
      <c r="BN696" s="23"/>
      <c r="BO696" s="23"/>
      <c r="BP696" s="23"/>
      <c r="BQ696" s="23"/>
      <c r="BR696" s="23"/>
      <c r="BS696" s="23"/>
      <c r="BT696" s="23"/>
      <c r="BU696" s="23"/>
      <c r="BV696" s="23"/>
      <c r="BW696" s="23"/>
      <c r="BX696" s="23"/>
      <c r="BY696" s="23"/>
      <c r="BZ696" s="23"/>
      <c r="CA696" s="23"/>
      <c r="CB696" s="23"/>
      <c r="CC696" s="23"/>
      <c r="CD696" s="23"/>
      <c r="CE696" s="23"/>
      <c r="CF696" s="23"/>
    </row>
    <row r="697" spans="22:84" x14ac:dyDescent="0.35">
      <c r="V697" s="22"/>
      <c r="W697" s="22"/>
      <c r="X697" s="23"/>
      <c r="Y697" s="23"/>
      <c r="Z697" s="23"/>
      <c r="AA697" s="23"/>
      <c r="AB697" s="23"/>
      <c r="AC697" s="23"/>
      <c r="AD697" s="23"/>
      <c r="AE697" s="23"/>
      <c r="AF697" s="23"/>
      <c r="AG697" s="23"/>
      <c r="AH697" s="23"/>
      <c r="AI697" s="23"/>
      <c r="AJ697" s="23"/>
      <c r="AK697" s="23"/>
      <c r="AL697" s="23"/>
      <c r="AM697" s="23"/>
      <c r="AN697" s="23"/>
      <c r="AO697" s="23"/>
      <c r="AP697" s="23"/>
      <c r="AQ697" s="23"/>
      <c r="AR697" s="23"/>
      <c r="AS697" s="23"/>
      <c r="AT697" s="23"/>
      <c r="AU697" s="23"/>
      <c r="AV697" s="23"/>
      <c r="AW697" s="23"/>
      <c r="AX697" s="23"/>
      <c r="AY697" s="23"/>
      <c r="AZ697" s="23"/>
      <c r="BA697" s="23"/>
      <c r="BB697" s="23"/>
      <c r="BC697" s="23"/>
      <c r="BD697" s="23"/>
      <c r="BE697" s="23"/>
      <c r="BF697" s="23"/>
      <c r="BG697" s="23"/>
      <c r="BH697" s="23"/>
      <c r="BI697" s="23"/>
      <c r="BJ697" s="23"/>
      <c r="BK697" s="23"/>
      <c r="BL697" s="23"/>
      <c r="BM697" s="23"/>
      <c r="BN697" s="23"/>
      <c r="BO697" s="23"/>
      <c r="BP697" s="23"/>
      <c r="BQ697" s="23"/>
      <c r="BR697" s="23"/>
      <c r="BS697" s="23"/>
      <c r="BT697" s="23"/>
      <c r="BU697" s="23"/>
      <c r="BV697" s="23"/>
      <c r="BW697" s="23"/>
      <c r="BX697" s="23"/>
      <c r="BY697" s="23"/>
      <c r="BZ697" s="23"/>
      <c r="CA697" s="23"/>
      <c r="CB697" s="23"/>
      <c r="CC697" s="23"/>
      <c r="CD697" s="23"/>
      <c r="CE697" s="23"/>
      <c r="CF697" s="23"/>
    </row>
    <row r="698" spans="22:84" x14ac:dyDescent="0.35">
      <c r="V698" s="22"/>
      <c r="W698" s="22"/>
      <c r="X698" s="23"/>
      <c r="Y698" s="23"/>
      <c r="Z698" s="23"/>
      <c r="AA698" s="23"/>
      <c r="AB698" s="23"/>
      <c r="AC698" s="23"/>
      <c r="AD698" s="23"/>
      <c r="AE698" s="23"/>
      <c r="AF698" s="23"/>
      <c r="AG698" s="23"/>
      <c r="AH698" s="23"/>
      <c r="AI698" s="23"/>
      <c r="AJ698" s="23"/>
      <c r="AK698" s="23"/>
      <c r="AL698" s="23"/>
      <c r="AM698" s="23"/>
      <c r="AN698" s="23"/>
      <c r="AO698" s="23"/>
      <c r="AP698" s="23"/>
      <c r="AQ698" s="23"/>
      <c r="AR698" s="23"/>
      <c r="AS698" s="23"/>
      <c r="AT698" s="23"/>
      <c r="AU698" s="23"/>
      <c r="AV698" s="23"/>
      <c r="AW698" s="23"/>
      <c r="AX698" s="23"/>
      <c r="AY698" s="23"/>
      <c r="AZ698" s="23"/>
      <c r="BA698" s="23"/>
      <c r="BB698" s="23"/>
      <c r="BC698" s="23"/>
      <c r="BD698" s="23"/>
      <c r="BE698" s="23"/>
      <c r="BF698" s="23"/>
      <c r="BG698" s="23"/>
      <c r="BH698" s="23"/>
      <c r="BI698" s="23"/>
      <c r="BJ698" s="23"/>
      <c r="BK698" s="23"/>
      <c r="BL698" s="23"/>
      <c r="BM698" s="23"/>
      <c r="BN698" s="23"/>
      <c r="BO698" s="23"/>
      <c r="BP698" s="23"/>
      <c r="BQ698" s="23"/>
      <c r="BR698" s="23"/>
      <c r="BS698" s="23"/>
      <c r="BT698" s="23"/>
      <c r="BU698" s="23"/>
      <c r="BV698" s="23"/>
      <c r="BW698" s="23"/>
      <c r="BX698" s="23"/>
      <c r="BY698" s="23"/>
      <c r="BZ698" s="23"/>
      <c r="CA698" s="23"/>
      <c r="CB698" s="23"/>
      <c r="CC698" s="23"/>
      <c r="CD698" s="23"/>
      <c r="CE698" s="23"/>
      <c r="CF698" s="23"/>
    </row>
    <row r="699" spans="22:84" x14ac:dyDescent="0.35">
      <c r="V699" s="22"/>
      <c r="W699" s="22"/>
      <c r="X699" s="23"/>
      <c r="Y699" s="23"/>
      <c r="Z699" s="23"/>
      <c r="AA699" s="23"/>
      <c r="AB699" s="23"/>
      <c r="AC699" s="23"/>
      <c r="AD699" s="23"/>
      <c r="AE699" s="23"/>
      <c r="AF699" s="23"/>
      <c r="AG699" s="23"/>
      <c r="AH699" s="23"/>
      <c r="AI699" s="23"/>
      <c r="AJ699" s="23"/>
      <c r="AK699" s="23"/>
      <c r="AL699" s="23"/>
      <c r="AM699" s="23"/>
      <c r="AN699" s="23"/>
      <c r="AO699" s="23"/>
      <c r="AP699" s="23"/>
      <c r="AQ699" s="23"/>
      <c r="AR699" s="23"/>
      <c r="AS699" s="23"/>
      <c r="AT699" s="23"/>
      <c r="AU699" s="23"/>
      <c r="AV699" s="23"/>
      <c r="AW699" s="23"/>
      <c r="AX699" s="23"/>
      <c r="AY699" s="23"/>
      <c r="AZ699" s="23"/>
      <c r="BA699" s="23"/>
      <c r="BB699" s="23"/>
      <c r="BC699" s="23"/>
      <c r="BD699" s="23"/>
      <c r="BE699" s="23"/>
      <c r="BF699" s="23"/>
      <c r="BG699" s="23"/>
      <c r="BH699" s="23"/>
      <c r="BI699" s="23"/>
      <c r="BJ699" s="23"/>
      <c r="BK699" s="23"/>
      <c r="BL699" s="23"/>
      <c r="BM699" s="23"/>
      <c r="BN699" s="23"/>
      <c r="BO699" s="23"/>
      <c r="BP699" s="23"/>
      <c r="BQ699" s="23"/>
      <c r="BR699" s="23"/>
      <c r="BS699" s="23"/>
      <c r="BT699" s="23"/>
      <c r="BU699" s="23"/>
      <c r="BV699" s="23"/>
      <c r="BW699" s="23"/>
      <c r="BX699" s="23"/>
      <c r="BY699" s="23"/>
      <c r="BZ699" s="23"/>
      <c r="CA699" s="23"/>
      <c r="CB699" s="23"/>
      <c r="CC699" s="23"/>
      <c r="CD699" s="23"/>
      <c r="CE699" s="23"/>
      <c r="CF699" s="23"/>
    </row>
    <row r="700" spans="22:84" x14ac:dyDescent="0.35">
      <c r="V700" s="22"/>
      <c r="W700" s="22"/>
      <c r="X700" s="23"/>
      <c r="Y700" s="23"/>
      <c r="Z700" s="23"/>
      <c r="AA700" s="23"/>
      <c r="AB700" s="23"/>
      <c r="AC700" s="23"/>
      <c r="AD700" s="23"/>
      <c r="AE700" s="23"/>
      <c r="AF700" s="23"/>
      <c r="AG700" s="23"/>
      <c r="AH700" s="23"/>
      <c r="AI700" s="23"/>
      <c r="AJ700" s="23"/>
      <c r="AK700" s="23"/>
      <c r="AL700" s="23"/>
      <c r="AM700" s="23"/>
      <c r="AN700" s="23"/>
      <c r="AO700" s="23"/>
      <c r="AP700" s="23"/>
      <c r="AQ700" s="23"/>
      <c r="AR700" s="23"/>
      <c r="AS700" s="23"/>
      <c r="AT700" s="23"/>
      <c r="AU700" s="23"/>
      <c r="AV700" s="23"/>
      <c r="AW700" s="23"/>
      <c r="AX700" s="23"/>
      <c r="AY700" s="23"/>
      <c r="AZ700" s="23"/>
      <c r="BA700" s="23"/>
      <c r="BB700" s="23"/>
      <c r="BC700" s="23"/>
      <c r="BD700" s="23"/>
      <c r="BE700" s="23"/>
      <c r="BF700" s="23"/>
      <c r="BG700" s="23"/>
      <c r="BH700" s="23"/>
      <c r="BI700" s="23"/>
      <c r="BJ700" s="23"/>
      <c r="BK700" s="23"/>
      <c r="BL700" s="23"/>
      <c r="BM700" s="23"/>
      <c r="BN700" s="23"/>
      <c r="BO700" s="23"/>
      <c r="BP700" s="23"/>
      <c r="BQ700" s="23"/>
      <c r="BR700" s="23"/>
      <c r="BS700" s="23"/>
      <c r="BT700" s="23"/>
      <c r="BU700" s="23"/>
      <c r="BV700" s="23"/>
      <c r="BW700" s="23"/>
      <c r="BX700" s="23"/>
      <c r="BY700" s="23"/>
      <c r="BZ700" s="23"/>
      <c r="CA700" s="23"/>
      <c r="CB700" s="23"/>
      <c r="CC700" s="23"/>
      <c r="CD700" s="23"/>
      <c r="CE700" s="23"/>
      <c r="CF700" s="23"/>
    </row>
    <row r="701" spans="22:84" x14ac:dyDescent="0.35">
      <c r="V701" s="22"/>
      <c r="W701" s="22"/>
      <c r="X701" s="23"/>
      <c r="Y701" s="23"/>
      <c r="Z701" s="23"/>
      <c r="AA701" s="23"/>
      <c r="AB701" s="23"/>
      <c r="AC701" s="23"/>
      <c r="AD701" s="23"/>
      <c r="AE701" s="23"/>
      <c r="AF701" s="23"/>
      <c r="AG701" s="23"/>
      <c r="AH701" s="23"/>
      <c r="AI701" s="23"/>
      <c r="AJ701" s="23"/>
      <c r="AK701" s="23"/>
      <c r="AL701" s="23"/>
      <c r="AM701" s="23"/>
      <c r="AN701" s="23"/>
      <c r="AO701" s="23"/>
      <c r="AP701" s="23"/>
      <c r="AQ701" s="23"/>
      <c r="AR701" s="23"/>
      <c r="AS701" s="23"/>
      <c r="AT701" s="23"/>
      <c r="AU701" s="23"/>
      <c r="AV701" s="23"/>
      <c r="AW701" s="23"/>
      <c r="AX701" s="23"/>
      <c r="AY701" s="23"/>
      <c r="AZ701" s="23"/>
      <c r="BA701" s="23"/>
      <c r="BB701" s="23"/>
      <c r="BC701" s="23"/>
      <c r="BD701" s="23"/>
      <c r="BE701" s="23"/>
      <c r="BF701" s="23"/>
      <c r="BG701" s="23"/>
      <c r="BH701" s="23"/>
      <c r="BI701" s="23"/>
      <c r="BJ701" s="23"/>
      <c r="BK701" s="23"/>
      <c r="BL701" s="23"/>
      <c r="BM701" s="23"/>
      <c r="BN701" s="23"/>
      <c r="BO701" s="23"/>
      <c r="BP701" s="23"/>
      <c r="BQ701" s="23"/>
      <c r="BR701" s="23"/>
      <c r="BS701" s="23"/>
      <c r="BT701" s="23"/>
      <c r="BU701" s="23"/>
      <c r="BV701" s="23"/>
      <c r="BW701" s="23"/>
      <c r="BX701" s="23"/>
      <c r="BY701" s="23"/>
      <c r="BZ701" s="23"/>
      <c r="CA701" s="23"/>
      <c r="CB701" s="23"/>
      <c r="CC701" s="23"/>
      <c r="CD701" s="23"/>
      <c r="CE701" s="23"/>
      <c r="CF701" s="23"/>
    </row>
    <row r="702" spans="22:84" x14ac:dyDescent="0.35">
      <c r="V702" s="22"/>
      <c r="W702" s="22"/>
      <c r="X702" s="23"/>
      <c r="Y702" s="23"/>
      <c r="Z702" s="23"/>
      <c r="AA702" s="23"/>
      <c r="AB702" s="23"/>
      <c r="AC702" s="23"/>
      <c r="AD702" s="23"/>
      <c r="AE702" s="23"/>
      <c r="AF702" s="23"/>
      <c r="AG702" s="23"/>
      <c r="AH702" s="23"/>
      <c r="AI702" s="23"/>
      <c r="AJ702" s="23"/>
      <c r="AK702" s="23"/>
      <c r="AL702" s="23"/>
      <c r="AM702" s="23"/>
      <c r="AN702" s="23"/>
      <c r="AO702" s="23"/>
      <c r="AP702" s="23"/>
      <c r="AQ702" s="23"/>
      <c r="AR702" s="23"/>
      <c r="AS702" s="23"/>
      <c r="AT702" s="23"/>
      <c r="AU702" s="23"/>
      <c r="AV702" s="23"/>
      <c r="AW702" s="23"/>
      <c r="AX702" s="23"/>
      <c r="AY702" s="23"/>
      <c r="AZ702" s="23"/>
      <c r="BA702" s="23"/>
      <c r="BB702" s="23"/>
      <c r="BC702" s="23"/>
      <c r="BD702" s="23"/>
      <c r="BE702" s="23"/>
      <c r="BF702" s="23"/>
      <c r="BG702" s="23"/>
      <c r="BH702" s="23"/>
      <c r="BI702" s="23"/>
      <c r="BJ702" s="23"/>
      <c r="BK702" s="23"/>
      <c r="BL702" s="23"/>
      <c r="BM702" s="23"/>
      <c r="BN702" s="23"/>
      <c r="BO702" s="23"/>
      <c r="BP702" s="23"/>
      <c r="BQ702" s="23"/>
      <c r="BR702" s="23"/>
      <c r="BS702" s="23"/>
      <c r="BT702" s="23"/>
      <c r="BU702" s="23"/>
      <c r="BV702" s="23"/>
      <c r="BW702" s="23"/>
      <c r="BX702" s="23"/>
      <c r="BY702" s="23"/>
      <c r="BZ702" s="23"/>
      <c r="CA702" s="23"/>
      <c r="CB702" s="23"/>
      <c r="CC702" s="23"/>
      <c r="CD702" s="23"/>
      <c r="CE702" s="23"/>
      <c r="CF702" s="23"/>
    </row>
    <row r="703" spans="22:84" x14ac:dyDescent="0.35">
      <c r="V703" s="22"/>
      <c r="W703" s="22"/>
      <c r="X703" s="23"/>
      <c r="Y703" s="23"/>
      <c r="Z703" s="23"/>
      <c r="AA703" s="23"/>
      <c r="AB703" s="23"/>
      <c r="AC703" s="23"/>
      <c r="AD703" s="23"/>
      <c r="AE703" s="23"/>
      <c r="AF703" s="23"/>
      <c r="AG703" s="23"/>
      <c r="AH703" s="23"/>
      <c r="AI703" s="23"/>
      <c r="AJ703" s="23"/>
      <c r="AK703" s="23"/>
      <c r="AL703" s="23"/>
      <c r="AM703" s="23"/>
      <c r="AN703" s="23"/>
      <c r="AO703" s="23"/>
      <c r="AP703" s="23"/>
      <c r="AQ703" s="23"/>
      <c r="AR703" s="23"/>
      <c r="AS703" s="23"/>
      <c r="AT703" s="23"/>
      <c r="AU703" s="23"/>
      <c r="AV703" s="23"/>
      <c r="AW703" s="23"/>
      <c r="AX703" s="23"/>
      <c r="AY703" s="23"/>
      <c r="AZ703" s="23"/>
      <c r="BA703" s="23"/>
      <c r="BB703" s="23"/>
      <c r="BC703" s="23"/>
      <c r="BD703" s="23"/>
      <c r="BE703" s="23"/>
      <c r="BF703" s="23"/>
      <c r="BG703" s="23"/>
      <c r="BH703" s="23"/>
      <c r="BI703" s="23"/>
      <c r="BJ703" s="23"/>
      <c r="BK703" s="23"/>
      <c r="BL703" s="23"/>
      <c r="BM703" s="23"/>
      <c r="BN703" s="23"/>
      <c r="BO703" s="23"/>
      <c r="BP703" s="23"/>
      <c r="BQ703" s="23"/>
      <c r="BR703" s="23"/>
      <c r="BS703" s="23"/>
      <c r="BT703" s="23"/>
      <c r="BU703" s="23"/>
      <c r="BV703" s="23"/>
      <c r="BW703" s="23"/>
      <c r="BX703" s="23"/>
      <c r="BY703" s="23"/>
      <c r="BZ703" s="23"/>
      <c r="CA703" s="23"/>
      <c r="CB703" s="23"/>
      <c r="CC703" s="23"/>
      <c r="CD703" s="23"/>
      <c r="CE703" s="23"/>
      <c r="CF703" s="23"/>
    </row>
    <row r="704" spans="22:84" x14ac:dyDescent="0.35">
      <c r="V704" s="22"/>
      <c r="W704" s="22"/>
      <c r="X704" s="23"/>
      <c r="Y704" s="23"/>
      <c r="Z704" s="23"/>
      <c r="AA704" s="23"/>
      <c r="AB704" s="23"/>
      <c r="AC704" s="23"/>
      <c r="AD704" s="23"/>
      <c r="AE704" s="23"/>
      <c r="AF704" s="23"/>
      <c r="AG704" s="23"/>
      <c r="AH704" s="23"/>
      <c r="AI704" s="23"/>
      <c r="AJ704" s="23"/>
      <c r="AK704" s="23"/>
      <c r="AL704" s="23"/>
      <c r="AM704" s="23"/>
      <c r="AN704" s="23"/>
      <c r="AO704" s="23"/>
      <c r="AP704" s="23"/>
      <c r="AQ704" s="23"/>
      <c r="AR704" s="23"/>
      <c r="AS704" s="23"/>
      <c r="AT704" s="23"/>
      <c r="AU704" s="23"/>
      <c r="AV704" s="23"/>
      <c r="AW704" s="23"/>
      <c r="AX704" s="23"/>
      <c r="AY704" s="23"/>
      <c r="AZ704" s="23"/>
      <c r="BA704" s="23"/>
      <c r="BB704" s="23"/>
      <c r="BC704" s="23"/>
      <c r="BD704" s="23"/>
      <c r="BE704" s="23"/>
      <c r="BF704" s="23"/>
      <c r="BG704" s="23"/>
      <c r="BH704" s="23"/>
      <c r="BI704" s="23"/>
      <c r="BJ704" s="23"/>
      <c r="BK704" s="23"/>
      <c r="BL704" s="23"/>
      <c r="BM704" s="23"/>
      <c r="BN704" s="23"/>
      <c r="BO704" s="23"/>
      <c r="BP704" s="23"/>
      <c r="BQ704" s="23"/>
      <c r="BR704" s="23"/>
      <c r="BS704" s="23"/>
      <c r="BT704" s="23"/>
      <c r="BU704" s="23"/>
      <c r="BV704" s="23"/>
      <c r="BW704" s="23"/>
      <c r="BX704" s="23"/>
      <c r="BY704" s="23"/>
      <c r="BZ704" s="23"/>
      <c r="CA704" s="23"/>
      <c r="CB704" s="23"/>
      <c r="CC704" s="23"/>
      <c r="CD704" s="23"/>
      <c r="CE704" s="23"/>
      <c r="CF704" s="23"/>
    </row>
    <row r="705" spans="22:84" x14ac:dyDescent="0.35">
      <c r="V705" s="22"/>
      <c r="W705" s="22"/>
      <c r="X705" s="23"/>
      <c r="Y705" s="23"/>
      <c r="Z705" s="23"/>
      <c r="AA705" s="23"/>
      <c r="AB705" s="23"/>
      <c r="AC705" s="23"/>
      <c r="AD705" s="23"/>
      <c r="AE705" s="23"/>
      <c r="AF705" s="23"/>
      <c r="AG705" s="23"/>
      <c r="AH705" s="23"/>
      <c r="AI705" s="23"/>
      <c r="AJ705" s="23"/>
      <c r="AK705" s="23"/>
      <c r="AL705" s="23"/>
      <c r="AM705" s="23"/>
      <c r="AN705" s="23"/>
      <c r="AO705" s="23"/>
      <c r="AP705" s="23"/>
      <c r="AQ705" s="23"/>
      <c r="AR705" s="23"/>
      <c r="AS705" s="23"/>
      <c r="AT705" s="23"/>
      <c r="AU705" s="23"/>
      <c r="AV705" s="23"/>
      <c r="AW705" s="23"/>
      <c r="AX705" s="23"/>
      <c r="AY705" s="23"/>
      <c r="AZ705" s="23"/>
      <c r="BA705" s="23"/>
      <c r="BB705" s="23"/>
      <c r="BC705" s="23"/>
      <c r="BD705" s="23"/>
      <c r="BE705" s="23"/>
      <c r="BF705" s="23"/>
      <c r="BG705" s="23"/>
      <c r="BH705" s="23"/>
      <c r="BI705" s="23"/>
      <c r="BJ705" s="23"/>
      <c r="BK705" s="23"/>
      <c r="BL705" s="23"/>
      <c r="BM705" s="23"/>
      <c r="BN705" s="23"/>
      <c r="BO705" s="23"/>
      <c r="BP705" s="23"/>
      <c r="BQ705" s="23"/>
      <c r="BR705" s="23"/>
      <c r="BS705" s="23"/>
      <c r="BT705" s="23"/>
      <c r="BU705" s="23"/>
      <c r="BV705" s="23"/>
      <c r="BW705" s="23"/>
      <c r="BX705" s="23"/>
      <c r="BY705" s="23"/>
      <c r="BZ705" s="23"/>
      <c r="CA705" s="23"/>
      <c r="CB705" s="23"/>
      <c r="CC705" s="23"/>
      <c r="CD705" s="23"/>
      <c r="CE705" s="23"/>
      <c r="CF705" s="23"/>
    </row>
    <row r="706" spans="22:84" x14ac:dyDescent="0.35">
      <c r="V706" s="22"/>
      <c r="W706" s="22"/>
      <c r="X706" s="23"/>
      <c r="Y706" s="23"/>
      <c r="Z706" s="23"/>
      <c r="AA706" s="23"/>
      <c r="AB706" s="23"/>
      <c r="AC706" s="23"/>
      <c r="AD706" s="23"/>
      <c r="AE706" s="23"/>
      <c r="AF706" s="23"/>
      <c r="AG706" s="23"/>
      <c r="AH706" s="23"/>
      <c r="AI706" s="23"/>
      <c r="AJ706" s="23"/>
      <c r="AK706" s="23"/>
      <c r="AL706" s="23"/>
      <c r="AM706" s="23"/>
      <c r="AN706" s="23"/>
      <c r="AO706" s="23"/>
      <c r="AP706" s="23"/>
      <c r="AQ706" s="23"/>
      <c r="AR706" s="23"/>
      <c r="AS706" s="23"/>
      <c r="AT706" s="23"/>
      <c r="AU706" s="23"/>
      <c r="AV706" s="23"/>
      <c r="AW706" s="23"/>
      <c r="AX706" s="23"/>
      <c r="AY706" s="23"/>
      <c r="AZ706" s="23"/>
      <c r="BA706" s="23"/>
      <c r="BB706" s="23"/>
      <c r="BC706" s="23"/>
      <c r="BD706" s="23"/>
      <c r="BE706" s="23"/>
      <c r="BF706" s="23"/>
      <c r="BG706" s="23"/>
      <c r="BH706" s="23"/>
      <c r="BI706" s="23"/>
      <c r="BJ706" s="23"/>
      <c r="BK706" s="23"/>
      <c r="BL706" s="23"/>
      <c r="BM706" s="23"/>
      <c r="BN706" s="23"/>
      <c r="BO706" s="23"/>
      <c r="BP706" s="23"/>
      <c r="BQ706" s="23"/>
      <c r="BR706" s="23"/>
      <c r="BS706" s="23"/>
      <c r="BT706" s="23"/>
      <c r="BU706" s="23"/>
      <c r="BV706" s="23"/>
      <c r="BW706" s="23"/>
      <c r="BX706" s="23"/>
      <c r="BY706" s="23"/>
      <c r="BZ706" s="23"/>
      <c r="CA706" s="23"/>
      <c r="CB706" s="23"/>
      <c r="CC706" s="23"/>
      <c r="CD706" s="23"/>
      <c r="CE706" s="23"/>
      <c r="CF706" s="23"/>
    </row>
    <row r="707" spans="22:84" x14ac:dyDescent="0.35">
      <c r="V707" s="22"/>
      <c r="W707" s="22"/>
      <c r="X707" s="23"/>
      <c r="Y707" s="23"/>
      <c r="Z707" s="23"/>
      <c r="AA707" s="23"/>
      <c r="AB707" s="23"/>
      <c r="AC707" s="23"/>
      <c r="AD707" s="23"/>
      <c r="AE707" s="23"/>
      <c r="AF707" s="23"/>
      <c r="AG707" s="23"/>
      <c r="AH707" s="23"/>
      <c r="AI707" s="23"/>
      <c r="AJ707" s="23"/>
      <c r="AK707" s="23"/>
      <c r="AL707" s="23"/>
      <c r="AM707" s="23"/>
      <c r="AN707" s="23"/>
      <c r="AO707" s="23"/>
      <c r="AP707" s="23"/>
      <c r="AQ707" s="23"/>
      <c r="AR707" s="23"/>
      <c r="AS707" s="23"/>
      <c r="AT707" s="23"/>
      <c r="AU707" s="23"/>
      <c r="AV707" s="23"/>
      <c r="AW707" s="23"/>
      <c r="AX707" s="23"/>
      <c r="AY707" s="23"/>
      <c r="AZ707" s="23"/>
      <c r="BA707" s="23"/>
      <c r="BB707" s="23"/>
      <c r="BC707" s="23"/>
      <c r="BD707" s="23"/>
      <c r="BE707" s="23"/>
      <c r="BF707" s="23"/>
      <c r="BG707" s="23"/>
      <c r="BH707" s="23"/>
      <c r="BI707" s="23"/>
      <c r="BJ707" s="23"/>
      <c r="BK707" s="23"/>
      <c r="BL707" s="23"/>
      <c r="BM707" s="23"/>
      <c r="BN707" s="23"/>
      <c r="BO707" s="23"/>
      <c r="BP707" s="23"/>
      <c r="BQ707" s="23"/>
      <c r="BR707" s="23"/>
      <c r="BS707" s="23"/>
      <c r="BT707" s="23"/>
      <c r="BU707" s="23"/>
      <c r="BV707" s="23"/>
      <c r="BW707" s="23"/>
      <c r="BX707" s="23"/>
      <c r="BY707" s="23"/>
      <c r="BZ707" s="23"/>
      <c r="CA707" s="23"/>
      <c r="CB707" s="23"/>
      <c r="CC707" s="23"/>
      <c r="CD707" s="23"/>
      <c r="CE707" s="23"/>
      <c r="CF707" s="23"/>
    </row>
    <row r="708" spans="22:84" x14ac:dyDescent="0.35">
      <c r="V708" s="22"/>
      <c r="W708" s="22"/>
      <c r="X708" s="23"/>
      <c r="Y708" s="23"/>
      <c r="Z708" s="23"/>
      <c r="AA708" s="23"/>
      <c r="AB708" s="23"/>
      <c r="AC708" s="23"/>
      <c r="AD708" s="23"/>
      <c r="AE708" s="23"/>
      <c r="AF708" s="23"/>
      <c r="AG708" s="23"/>
      <c r="AH708" s="23"/>
      <c r="AI708" s="23"/>
      <c r="AJ708" s="23"/>
      <c r="AK708" s="23"/>
      <c r="AL708" s="23"/>
      <c r="AM708" s="23"/>
      <c r="AN708" s="23"/>
      <c r="AO708" s="23"/>
      <c r="AP708" s="23"/>
      <c r="AQ708" s="23"/>
      <c r="AR708" s="23"/>
      <c r="AS708" s="23"/>
      <c r="AT708" s="23"/>
      <c r="AU708" s="23"/>
      <c r="AV708" s="23"/>
      <c r="AW708" s="23"/>
      <c r="AX708" s="23"/>
      <c r="AY708" s="23"/>
      <c r="AZ708" s="23"/>
      <c r="BA708" s="23"/>
      <c r="BB708" s="23"/>
      <c r="BC708" s="23"/>
      <c r="BD708" s="23"/>
      <c r="BE708" s="23"/>
      <c r="BF708" s="23"/>
      <c r="BG708" s="23"/>
      <c r="BH708" s="23"/>
      <c r="BI708" s="23"/>
      <c r="BJ708" s="23"/>
      <c r="BK708" s="23"/>
      <c r="BL708" s="23"/>
      <c r="BM708" s="23"/>
      <c r="BN708" s="23"/>
      <c r="BO708" s="23"/>
      <c r="BP708" s="23"/>
      <c r="BQ708" s="23"/>
      <c r="BR708" s="23"/>
      <c r="BS708" s="23"/>
      <c r="BT708" s="23"/>
      <c r="BU708" s="23"/>
      <c r="BV708" s="23"/>
      <c r="BW708" s="23"/>
      <c r="BX708" s="23"/>
      <c r="BY708" s="23"/>
      <c r="BZ708" s="23"/>
      <c r="CA708" s="23"/>
      <c r="CB708" s="23"/>
      <c r="CC708" s="23"/>
      <c r="CD708" s="23"/>
      <c r="CE708" s="23"/>
      <c r="CF708" s="23"/>
    </row>
    <row r="709" spans="22:84" x14ac:dyDescent="0.35">
      <c r="V709" s="22"/>
      <c r="W709" s="22"/>
      <c r="X709" s="23"/>
      <c r="Y709" s="23"/>
      <c r="Z709" s="23"/>
      <c r="AA709" s="23"/>
      <c r="AB709" s="23"/>
      <c r="AC709" s="23"/>
      <c r="AD709" s="23"/>
      <c r="AE709" s="23"/>
      <c r="AF709" s="23"/>
      <c r="AG709" s="23"/>
      <c r="AH709" s="23"/>
      <c r="AI709" s="23"/>
      <c r="AJ709" s="23"/>
      <c r="AK709" s="23"/>
      <c r="AL709" s="23"/>
      <c r="AM709" s="23"/>
      <c r="AN709" s="23"/>
      <c r="AO709" s="23"/>
      <c r="AP709" s="23"/>
      <c r="AQ709" s="23"/>
      <c r="AR709" s="23"/>
      <c r="AS709" s="23"/>
      <c r="AT709" s="23"/>
      <c r="AU709" s="23"/>
      <c r="AV709" s="23"/>
      <c r="AW709" s="23"/>
      <c r="AX709" s="23"/>
      <c r="AY709" s="23"/>
      <c r="AZ709" s="23"/>
      <c r="BA709" s="23"/>
      <c r="BB709" s="23"/>
      <c r="BC709" s="23"/>
      <c r="BD709" s="23"/>
      <c r="BE709" s="23"/>
      <c r="BF709" s="23"/>
      <c r="BG709" s="23"/>
      <c r="BH709" s="23"/>
      <c r="BI709" s="23"/>
      <c r="BJ709" s="23"/>
      <c r="BK709" s="23"/>
      <c r="BL709" s="23"/>
      <c r="BM709" s="23"/>
      <c r="BN709" s="23"/>
      <c r="BO709" s="23"/>
      <c r="BP709" s="23"/>
      <c r="BQ709" s="23"/>
      <c r="BR709" s="23"/>
      <c r="BS709" s="23"/>
      <c r="BT709" s="23"/>
      <c r="BU709" s="23"/>
      <c r="BV709" s="23"/>
      <c r="BW709" s="23"/>
      <c r="BX709" s="23"/>
      <c r="BY709" s="23"/>
      <c r="BZ709" s="23"/>
      <c r="CA709" s="23"/>
      <c r="CB709" s="23"/>
      <c r="CC709" s="23"/>
      <c r="CD709" s="23"/>
      <c r="CE709" s="23"/>
      <c r="CF709" s="23"/>
    </row>
    <row r="710" spans="22:84" x14ac:dyDescent="0.35">
      <c r="V710" s="22"/>
      <c r="W710" s="22"/>
      <c r="X710" s="23"/>
      <c r="Y710" s="23"/>
      <c r="Z710" s="23"/>
      <c r="AA710" s="23"/>
      <c r="AB710" s="23"/>
      <c r="AC710" s="23"/>
      <c r="AD710" s="23"/>
      <c r="AE710" s="23"/>
      <c r="AF710" s="23"/>
      <c r="AG710" s="23"/>
      <c r="AH710" s="23"/>
      <c r="AI710" s="23"/>
      <c r="AJ710" s="23"/>
      <c r="AK710" s="23"/>
      <c r="AL710" s="23"/>
      <c r="AM710" s="23"/>
      <c r="AN710" s="23"/>
      <c r="AO710" s="23"/>
      <c r="AP710" s="23"/>
      <c r="AQ710" s="23"/>
      <c r="AR710" s="23"/>
      <c r="AS710" s="23"/>
      <c r="AT710" s="23"/>
      <c r="AU710" s="23"/>
      <c r="AV710" s="23"/>
      <c r="AW710" s="23"/>
      <c r="AX710" s="23"/>
      <c r="AY710" s="23"/>
      <c r="AZ710" s="23"/>
      <c r="BA710" s="23"/>
      <c r="BB710" s="23"/>
      <c r="BC710" s="23"/>
      <c r="BD710" s="23"/>
      <c r="BE710" s="23"/>
      <c r="BF710" s="23"/>
      <c r="BG710" s="23"/>
      <c r="BH710" s="23"/>
      <c r="BI710" s="23"/>
      <c r="BJ710" s="23"/>
      <c r="BK710" s="23"/>
      <c r="BL710" s="23"/>
      <c r="BM710" s="23"/>
      <c r="BN710" s="23"/>
      <c r="BO710" s="23"/>
      <c r="BP710" s="23"/>
      <c r="BQ710" s="23"/>
      <c r="BR710" s="23"/>
      <c r="BS710" s="23"/>
      <c r="BT710" s="23"/>
      <c r="BU710" s="23"/>
      <c r="BV710" s="23"/>
      <c r="BW710" s="23"/>
      <c r="BX710" s="23"/>
      <c r="BY710" s="23"/>
      <c r="BZ710" s="23"/>
      <c r="CA710" s="23"/>
      <c r="CB710" s="23"/>
      <c r="CC710" s="23"/>
      <c r="CD710" s="23"/>
      <c r="CE710" s="23"/>
      <c r="CF710" s="23"/>
    </row>
    <row r="711" spans="22:84" x14ac:dyDescent="0.35">
      <c r="V711" s="22"/>
      <c r="W711" s="22"/>
      <c r="X711" s="23"/>
      <c r="Y711" s="23"/>
      <c r="Z711" s="23"/>
      <c r="AA711" s="23"/>
      <c r="AB711" s="23"/>
      <c r="AC711" s="23"/>
      <c r="AD711" s="23"/>
      <c r="AE711" s="23"/>
      <c r="AF711" s="23"/>
      <c r="AG711" s="23"/>
      <c r="AH711" s="23"/>
      <c r="AI711" s="23"/>
      <c r="AJ711" s="23"/>
      <c r="AK711" s="23"/>
      <c r="AL711" s="23"/>
      <c r="AM711" s="23"/>
      <c r="AN711" s="23"/>
      <c r="AO711" s="23"/>
      <c r="AP711" s="23"/>
      <c r="AQ711" s="23"/>
      <c r="AR711" s="23"/>
      <c r="AS711" s="23"/>
      <c r="AT711" s="23"/>
      <c r="AU711" s="23"/>
      <c r="AV711" s="23"/>
      <c r="AW711" s="23"/>
      <c r="AX711" s="23"/>
      <c r="AY711" s="23"/>
      <c r="AZ711" s="23"/>
      <c r="BA711" s="23"/>
      <c r="BB711" s="23"/>
      <c r="BC711" s="23"/>
      <c r="BD711" s="23"/>
      <c r="BE711" s="23"/>
      <c r="BF711" s="23"/>
      <c r="BG711" s="23"/>
      <c r="BH711" s="23"/>
      <c r="BI711" s="23"/>
      <c r="BJ711" s="23"/>
      <c r="BK711" s="23"/>
      <c r="BL711" s="23"/>
      <c r="BM711" s="23"/>
      <c r="BN711" s="23"/>
      <c r="BO711" s="23"/>
      <c r="BP711" s="23"/>
      <c r="BQ711" s="23"/>
      <c r="BR711" s="23"/>
      <c r="BS711" s="23"/>
      <c r="BT711" s="23"/>
      <c r="BU711" s="23"/>
      <c r="BV711" s="23"/>
      <c r="BW711" s="23"/>
      <c r="BX711" s="23"/>
      <c r="BY711" s="23"/>
      <c r="BZ711" s="23"/>
      <c r="CA711" s="23"/>
      <c r="CB711" s="23"/>
      <c r="CC711" s="23"/>
      <c r="CD711" s="23"/>
      <c r="CE711" s="23"/>
      <c r="CF711" s="23"/>
    </row>
    <row r="712" spans="22:84" x14ac:dyDescent="0.35">
      <c r="V712" s="22"/>
      <c r="W712" s="22"/>
      <c r="X712" s="23"/>
      <c r="Y712" s="23"/>
      <c r="Z712" s="23"/>
      <c r="AA712" s="23"/>
      <c r="AB712" s="23"/>
      <c r="AC712" s="23"/>
      <c r="AD712" s="23"/>
      <c r="AE712" s="23"/>
      <c r="AF712" s="23"/>
      <c r="AG712" s="23"/>
      <c r="AH712" s="23"/>
      <c r="AI712" s="23"/>
      <c r="AJ712" s="23"/>
      <c r="AK712" s="23"/>
      <c r="AL712" s="23"/>
      <c r="AM712" s="23"/>
      <c r="AN712" s="23"/>
      <c r="AO712" s="23"/>
      <c r="AP712" s="23"/>
      <c r="AQ712" s="23"/>
      <c r="AR712" s="23"/>
      <c r="AS712" s="23"/>
      <c r="AT712" s="23"/>
      <c r="AU712" s="23"/>
      <c r="AV712" s="23"/>
      <c r="AW712" s="23"/>
      <c r="AX712" s="23"/>
      <c r="AY712" s="23"/>
      <c r="AZ712" s="23"/>
      <c r="BA712" s="23"/>
      <c r="BB712" s="23"/>
      <c r="BC712" s="23"/>
      <c r="BD712" s="23"/>
      <c r="BE712" s="23"/>
      <c r="BF712" s="23"/>
      <c r="BG712" s="23"/>
      <c r="BH712" s="23"/>
      <c r="BI712" s="23"/>
      <c r="BJ712" s="23"/>
      <c r="BK712" s="23"/>
      <c r="BL712" s="23"/>
      <c r="BM712" s="23"/>
      <c r="BN712" s="23"/>
      <c r="BO712" s="23"/>
      <c r="BP712" s="23"/>
      <c r="BQ712" s="23"/>
      <c r="BR712" s="23"/>
      <c r="BS712" s="23"/>
      <c r="BT712" s="23"/>
      <c r="BU712" s="23"/>
      <c r="BV712" s="23"/>
      <c r="BW712" s="23"/>
      <c r="BX712" s="23"/>
      <c r="BY712" s="23"/>
      <c r="BZ712" s="23"/>
      <c r="CA712" s="23"/>
      <c r="CB712" s="23"/>
      <c r="CC712" s="23"/>
      <c r="CD712" s="23"/>
      <c r="CE712" s="23"/>
      <c r="CF712" s="23"/>
    </row>
    <row r="713" spans="22:84" x14ac:dyDescent="0.35">
      <c r="V713" s="22"/>
      <c r="W713" s="22"/>
      <c r="X713" s="23"/>
      <c r="Y713" s="23"/>
      <c r="Z713" s="23"/>
      <c r="AA713" s="23"/>
      <c r="AB713" s="23"/>
      <c r="AC713" s="23"/>
      <c r="AD713" s="23"/>
      <c r="AE713" s="23"/>
      <c r="AF713" s="23"/>
      <c r="AG713" s="23"/>
      <c r="AH713" s="23"/>
      <c r="AI713" s="23"/>
      <c r="AJ713" s="23"/>
      <c r="AK713" s="23"/>
      <c r="AL713" s="23"/>
      <c r="AM713" s="23"/>
      <c r="AN713" s="23"/>
      <c r="AO713" s="23"/>
      <c r="AP713" s="23"/>
      <c r="AQ713" s="23"/>
      <c r="AR713" s="23"/>
      <c r="AS713" s="23"/>
      <c r="AT713" s="23"/>
      <c r="AU713" s="23"/>
      <c r="AV713" s="23"/>
      <c r="AW713" s="23"/>
      <c r="AX713" s="23"/>
      <c r="AY713" s="23"/>
      <c r="AZ713" s="23"/>
      <c r="BA713" s="23"/>
      <c r="BB713" s="23"/>
      <c r="BC713" s="23"/>
      <c r="BD713" s="23"/>
      <c r="BE713" s="23"/>
      <c r="BF713" s="23"/>
      <c r="BG713" s="23"/>
      <c r="BH713" s="23"/>
      <c r="BI713" s="23"/>
      <c r="BJ713" s="23"/>
      <c r="BK713" s="23"/>
      <c r="BL713" s="23"/>
      <c r="BM713" s="23"/>
      <c r="BN713" s="23"/>
      <c r="BO713" s="23"/>
      <c r="BP713" s="23"/>
      <c r="BQ713" s="23"/>
      <c r="BR713" s="23"/>
      <c r="BS713" s="23"/>
      <c r="BT713" s="23"/>
      <c r="BU713" s="23"/>
      <c r="BV713" s="23"/>
      <c r="BW713" s="23"/>
      <c r="BX713" s="23"/>
      <c r="BY713" s="23"/>
      <c r="BZ713" s="23"/>
      <c r="CA713" s="23"/>
      <c r="CB713" s="23"/>
      <c r="CC713" s="23"/>
      <c r="CD713" s="23"/>
      <c r="CE713" s="23"/>
      <c r="CF713" s="23"/>
    </row>
    <row r="714" spans="22:84" x14ac:dyDescent="0.35">
      <c r="V714" s="22"/>
      <c r="W714" s="22"/>
      <c r="X714" s="23"/>
      <c r="Y714" s="23"/>
      <c r="Z714" s="23"/>
      <c r="AA714" s="23"/>
      <c r="AB714" s="23"/>
      <c r="AC714" s="23"/>
      <c r="AD714" s="23"/>
      <c r="AE714" s="23"/>
      <c r="AF714" s="23"/>
      <c r="AG714" s="23"/>
      <c r="AH714" s="23"/>
      <c r="AI714" s="23"/>
      <c r="AJ714" s="23"/>
      <c r="AK714" s="23"/>
      <c r="AL714" s="23"/>
      <c r="AM714" s="23"/>
      <c r="AN714" s="23"/>
      <c r="AO714" s="23"/>
      <c r="AP714" s="23"/>
      <c r="AQ714" s="23"/>
      <c r="AR714" s="23"/>
      <c r="AS714" s="23"/>
      <c r="AT714" s="23"/>
      <c r="AU714" s="23"/>
      <c r="AV714" s="23"/>
      <c r="AW714" s="23"/>
      <c r="AX714" s="23"/>
      <c r="AY714" s="23"/>
      <c r="AZ714" s="23"/>
      <c r="BA714" s="23"/>
      <c r="BB714" s="23"/>
      <c r="BC714" s="23"/>
      <c r="BD714" s="23"/>
      <c r="BE714" s="23"/>
      <c r="BF714" s="23"/>
      <c r="BG714" s="23"/>
      <c r="BH714" s="23"/>
      <c r="BI714" s="23"/>
      <c r="BJ714" s="23"/>
      <c r="BK714" s="23"/>
      <c r="BL714" s="23"/>
      <c r="BM714" s="23"/>
      <c r="BN714" s="23"/>
      <c r="BO714" s="23"/>
      <c r="BP714" s="23"/>
      <c r="BQ714" s="23"/>
      <c r="BR714" s="23"/>
      <c r="BS714" s="23"/>
      <c r="BT714" s="23"/>
      <c r="BU714" s="23"/>
      <c r="BV714" s="23"/>
      <c r="BW714" s="23"/>
      <c r="BX714" s="23"/>
      <c r="BY714" s="23"/>
      <c r="BZ714" s="23"/>
      <c r="CA714" s="23"/>
      <c r="CB714" s="23"/>
      <c r="CC714" s="23"/>
      <c r="CD714" s="23"/>
      <c r="CE714" s="23"/>
      <c r="CF714" s="23"/>
    </row>
    <row r="715" spans="22:84" x14ac:dyDescent="0.35">
      <c r="V715" s="22"/>
      <c r="W715" s="22"/>
      <c r="X715" s="23"/>
      <c r="Y715" s="23"/>
      <c r="Z715" s="23"/>
      <c r="AA715" s="23"/>
      <c r="AB715" s="23"/>
      <c r="AC715" s="23"/>
      <c r="AD715" s="23"/>
      <c r="AE715" s="23"/>
      <c r="AF715" s="23"/>
      <c r="AG715" s="23"/>
      <c r="AH715" s="23"/>
      <c r="AI715" s="23"/>
      <c r="AJ715" s="23"/>
      <c r="AK715" s="23"/>
      <c r="AL715" s="23"/>
      <c r="AM715" s="23"/>
      <c r="AN715" s="23"/>
      <c r="AO715" s="23"/>
      <c r="AP715" s="23"/>
      <c r="AQ715" s="23"/>
      <c r="AR715" s="23"/>
      <c r="AS715" s="23"/>
      <c r="AT715" s="23"/>
      <c r="AU715" s="23"/>
      <c r="AV715" s="23"/>
      <c r="AW715" s="23"/>
      <c r="AX715" s="23"/>
      <c r="AY715" s="23"/>
      <c r="AZ715" s="23"/>
      <c r="BA715" s="23"/>
      <c r="BB715" s="23"/>
      <c r="BC715" s="23"/>
      <c r="BD715" s="23"/>
      <c r="BE715" s="23"/>
      <c r="BF715" s="23"/>
      <c r="BG715" s="23"/>
      <c r="BH715" s="23"/>
      <c r="BI715" s="23"/>
      <c r="BJ715" s="23"/>
      <c r="BK715" s="23"/>
      <c r="BL715" s="23"/>
      <c r="BM715" s="23"/>
      <c r="BN715" s="23"/>
      <c r="BO715" s="23"/>
      <c r="BP715" s="23"/>
      <c r="BQ715" s="23"/>
      <c r="BR715" s="23"/>
      <c r="BS715" s="23"/>
      <c r="BT715" s="23"/>
      <c r="BU715" s="23"/>
      <c r="BV715" s="23"/>
      <c r="BW715" s="23"/>
      <c r="BX715" s="23"/>
      <c r="BY715" s="23"/>
      <c r="BZ715" s="23"/>
      <c r="CA715" s="23"/>
      <c r="CB715" s="23"/>
      <c r="CC715" s="23"/>
      <c r="CD715" s="23"/>
      <c r="CE715" s="23"/>
      <c r="CF715" s="23"/>
    </row>
    <row r="716" spans="22:84" x14ac:dyDescent="0.35">
      <c r="V716" s="22"/>
      <c r="W716" s="22"/>
      <c r="X716" s="23"/>
      <c r="Y716" s="23"/>
      <c r="Z716" s="23"/>
      <c r="AA716" s="23"/>
      <c r="AB716" s="23"/>
      <c r="AC716" s="23"/>
      <c r="AD716" s="23"/>
      <c r="AE716" s="23"/>
      <c r="AF716" s="23"/>
      <c r="AG716" s="23"/>
      <c r="AH716" s="23"/>
      <c r="AI716" s="23"/>
      <c r="AJ716" s="23"/>
      <c r="AK716" s="23"/>
      <c r="AL716" s="23"/>
      <c r="AM716" s="23"/>
      <c r="AN716" s="23"/>
      <c r="AO716" s="23"/>
      <c r="AP716" s="23"/>
      <c r="AQ716" s="23"/>
      <c r="AR716" s="23"/>
      <c r="AS716" s="23"/>
      <c r="AT716" s="23"/>
      <c r="AU716" s="23"/>
      <c r="AV716" s="23"/>
      <c r="AW716" s="23"/>
      <c r="AX716" s="23"/>
      <c r="AY716" s="23"/>
      <c r="AZ716" s="23"/>
      <c r="BA716" s="23"/>
      <c r="BB716" s="23"/>
      <c r="BC716" s="23"/>
      <c r="BD716" s="23"/>
      <c r="BE716" s="23"/>
      <c r="BF716" s="23"/>
      <c r="BG716" s="23"/>
      <c r="BH716" s="23"/>
      <c r="BI716" s="23"/>
      <c r="BJ716" s="23"/>
      <c r="BK716" s="23"/>
      <c r="BL716" s="23"/>
      <c r="BM716" s="23"/>
      <c r="BN716" s="23"/>
      <c r="BO716" s="23"/>
      <c r="BP716" s="23"/>
      <c r="BQ716" s="23"/>
      <c r="BR716" s="23"/>
      <c r="BS716" s="23"/>
      <c r="BT716" s="23"/>
      <c r="BU716" s="23"/>
      <c r="BV716" s="23"/>
      <c r="BW716" s="23"/>
      <c r="BX716" s="23"/>
      <c r="BY716" s="23"/>
      <c r="BZ716" s="23"/>
      <c r="CA716" s="23"/>
      <c r="CB716" s="23"/>
      <c r="CC716" s="23"/>
      <c r="CD716" s="23"/>
      <c r="CE716" s="23"/>
      <c r="CF716" s="23"/>
    </row>
    <row r="717" spans="22:84" x14ac:dyDescent="0.35">
      <c r="V717" s="22"/>
      <c r="W717" s="22"/>
      <c r="X717" s="23"/>
      <c r="Y717" s="23"/>
      <c r="Z717" s="23"/>
      <c r="AA717" s="23"/>
      <c r="AB717" s="23"/>
      <c r="AC717" s="23"/>
      <c r="AD717" s="23"/>
      <c r="AE717" s="23"/>
      <c r="AF717" s="23"/>
      <c r="AG717" s="23"/>
      <c r="AH717" s="23"/>
      <c r="AI717" s="23"/>
      <c r="AJ717" s="23"/>
      <c r="AK717" s="23"/>
      <c r="AL717" s="23"/>
      <c r="AM717" s="23"/>
      <c r="AN717" s="23"/>
      <c r="AO717" s="23"/>
      <c r="AP717" s="23"/>
      <c r="AQ717" s="23"/>
      <c r="AR717" s="23"/>
      <c r="AS717" s="23"/>
      <c r="AT717" s="23"/>
      <c r="AU717" s="23"/>
      <c r="AV717" s="23"/>
      <c r="AW717" s="23"/>
      <c r="AX717" s="23"/>
      <c r="AY717" s="23"/>
      <c r="AZ717" s="23"/>
      <c r="BA717" s="23"/>
      <c r="BB717" s="23"/>
      <c r="BC717" s="23"/>
      <c r="BD717" s="23"/>
      <c r="BE717" s="23"/>
      <c r="BF717" s="23"/>
      <c r="BG717" s="23"/>
      <c r="BH717" s="23"/>
      <c r="BI717" s="23"/>
      <c r="BJ717" s="23"/>
      <c r="BK717" s="23"/>
      <c r="BL717" s="23"/>
      <c r="BM717" s="23"/>
      <c r="BN717" s="23"/>
      <c r="BO717" s="23"/>
      <c r="BP717" s="23"/>
      <c r="BQ717" s="23"/>
      <c r="BR717" s="23"/>
      <c r="BS717" s="23"/>
      <c r="BT717" s="23"/>
      <c r="BU717" s="23"/>
      <c r="BV717" s="23"/>
      <c r="BW717" s="23"/>
      <c r="BX717" s="23"/>
      <c r="BY717" s="23"/>
      <c r="BZ717" s="23"/>
      <c r="CA717" s="23"/>
      <c r="CB717" s="23"/>
      <c r="CC717" s="23"/>
      <c r="CD717" s="23"/>
      <c r="CE717" s="23"/>
      <c r="CF717" s="23"/>
    </row>
    <row r="718" spans="22:84" x14ac:dyDescent="0.35">
      <c r="V718" s="22"/>
      <c r="W718" s="22"/>
      <c r="X718" s="23"/>
      <c r="Y718" s="23"/>
      <c r="Z718" s="23"/>
      <c r="AA718" s="23"/>
      <c r="AB718" s="23"/>
      <c r="AC718" s="23"/>
      <c r="AD718" s="23"/>
      <c r="AE718" s="23"/>
      <c r="AF718" s="23"/>
      <c r="AG718" s="23"/>
      <c r="AH718" s="23"/>
      <c r="AI718" s="23"/>
      <c r="AJ718" s="23"/>
      <c r="AK718" s="23"/>
      <c r="AL718" s="23"/>
      <c r="AM718" s="23"/>
      <c r="AN718" s="23"/>
      <c r="AO718" s="23"/>
      <c r="AP718" s="23"/>
      <c r="AQ718" s="23"/>
      <c r="AR718" s="23"/>
      <c r="AS718" s="23"/>
      <c r="AT718" s="23"/>
      <c r="AU718" s="23"/>
      <c r="AV718" s="23"/>
      <c r="AW718" s="23"/>
      <c r="AX718" s="23"/>
      <c r="AY718" s="23"/>
      <c r="AZ718" s="23"/>
      <c r="BA718" s="23"/>
      <c r="BB718" s="23"/>
      <c r="BC718" s="23"/>
      <c r="BD718" s="23"/>
      <c r="BE718" s="23"/>
      <c r="BF718" s="23"/>
      <c r="BG718" s="23"/>
      <c r="BH718" s="23"/>
      <c r="BI718" s="23"/>
      <c r="BJ718" s="23"/>
      <c r="BK718" s="23"/>
      <c r="BL718" s="23"/>
      <c r="BM718" s="23"/>
      <c r="BN718" s="23"/>
      <c r="BO718" s="23"/>
      <c r="BP718" s="23"/>
      <c r="BQ718" s="23"/>
      <c r="BR718" s="23"/>
      <c r="BS718" s="23"/>
      <c r="BT718" s="23"/>
      <c r="BU718" s="23"/>
      <c r="BV718" s="23"/>
      <c r="BW718" s="23"/>
      <c r="BX718" s="23"/>
      <c r="BY718" s="23"/>
      <c r="BZ718" s="23"/>
      <c r="CA718" s="23"/>
      <c r="CB718" s="23"/>
      <c r="CC718" s="23"/>
      <c r="CD718" s="23"/>
      <c r="CE718" s="23"/>
      <c r="CF718" s="23"/>
    </row>
    <row r="719" spans="22:84" x14ac:dyDescent="0.35">
      <c r="V719" s="22"/>
      <c r="W719" s="22"/>
      <c r="X719" s="23"/>
      <c r="Y719" s="23"/>
      <c r="Z719" s="23"/>
      <c r="AA719" s="23"/>
      <c r="AB719" s="23"/>
      <c r="AC719" s="23"/>
      <c r="AD719" s="23"/>
      <c r="AE719" s="23"/>
      <c r="AF719" s="23"/>
      <c r="AG719" s="23"/>
      <c r="AH719" s="23"/>
      <c r="AI719" s="23"/>
      <c r="AJ719" s="23"/>
      <c r="AK719" s="23"/>
      <c r="AL719" s="23"/>
      <c r="AM719" s="23"/>
      <c r="AN719" s="23"/>
      <c r="AO719" s="23"/>
      <c r="AP719" s="23"/>
      <c r="AQ719" s="23"/>
      <c r="AR719" s="23"/>
      <c r="AS719" s="23"/>
      <c r="AT719" s="23"/>
      <c r="AU719" s="23"/>
      <c r="AV719" s="23"/>
      <c r="AW719" s="23"/>
      <c r="AX719" s="23"/>
      <c r="AY719" s="23"/>
      <c r="AZ719" s="23"/>
      <c r="BA719" s="23"/>
      <c r="BB719" s="23"/>
      <c r="BC719" s="23"/>
      <c r="BD719" s="23"/>
      <c r="BE719" s="23"/>
      <c r="BF719" s="23"/>
      <c r="BG719" s="23"/>
      <c r="BH719" s="23"/>
      <c r="BI719" s="23"/>
      <c r="BJ719" s="23"/>
      <c r="BK719" s="23"/>
      <c r="BL719" s="23"/>
      <c r="BM719" s="23"/>
      <c r="BN719" s="23"/>
      <c r="BO719" s="23"/>
      <c r="BP719" s="23"/>
      <c r="BQ719" s="23"/>
      <c r="BR719" s="23"/>
      <c r="BS719" s="23"/>
      <c r="BT719" s="23"/>
      <c r="BU719" s="23"/>
      <c r="BV719" s="23"/>
      <c r="BW719" s="23"/>
      <c r="BX719" s="23"/>
      <c r="BY719" s="23"/>
      <c r="BZ719" s="23"/>
      <c r="CA719" s="23"/>
      <c r="CB719" s="23"/>
      <c r="CC719" s="23"/>
      <c r="CD719" s="23"/>
      <c r="CE719" s="23"/>
      <c r="CF719" s="23"/>
    </row>
    <row r="720" spans="22:84" x14ac:dyDescent="0.35">
      <c r="V720" s="22"/>
      <c r="W720" s="22"/>
      <c r="X720" s="23"/>
      <c r="Y720" s="23"/>
      <c r="Z720" s="23"/>
      <c r="AA720" s="23"/>
      <c r="AB720" s="23"/>
      <c r="AC720" s="23"/>
      <c r="AD720" s="23"/>
      <c r="AE720" s="23"/>
      <c r="AF720" s="23"/>
      <c r="AG720" s="23"/>
      <c r="AH720" s="23"/>
      <c r="AI720" s="23"/>
      <c r="AJ720" s="23"/>
      <c r="AK720" s="23"/>
      <c r="AL720" s="23"/>
      <c r="AM720" s="23"/>
      <c r="AN720" s="23"/>
      <c r="AO720" s="23"/>
      <c r="AP720" s="23"/>
      <c r="AQ720" s="23"/>
      <c r="AR720" s="23"/>
      <c r="AS720" s="23"/>
      <c r="AT720" s="23"/>
      <c r="AU720" s="23"/>
      <c r="AV720" s="23"/>
      <c r="AW720" s="23"/>
      <c r="AX720" s="23"/>
      <c r="AY720" s="23"/>
      <c r="AZ720" s="23"/>
      <c r="BA720" s="23"/>
      <c r="BB720" s="23"/>
      <c r="BC720" s="23"/>
      <c r="BD720" s="23"/>
      <c r="BE720" s="23"/>
      <c r="BF720" s="23"/>
      <c r="BG720" s="23"/>
      <c r="BH720" s="23"/>
      <c r="BI720" s="23"/>
      <c r="BJ720" s="23"/>
      <c r="BK720" s="23"/>
      <c r="BL720" s="23"/>
      <c r="BM720" s="23"/>
      <c r="BN720" s="23"/>
      <c r="BO720" s="23"/>
      <c r="BP720" s="23"/>
      <c r="BQ720" s="23"/>
      <c r="BR720" s="23"/>
      <c r="BS720" s="23"/>
      <c r="BT720" s="23"/>
      <c r="BU720" s="23"/>
      <c r="BV720" s="23"/>
      <c r="BW720" s="23"/>
      <c r="BX720" s="23"/>
      <c r="BY720" s="23"/>
      <c r="BZ720" s="23"/>
      <c r="CA720" s="23"/>
      <c r="CB720" s="23"/>
      <c r="CC720" s="23"/>
      <c r="CD720" s="23"/>
      <c r="CE720" s="23"/>
      <c r="CF720" s="23"/>
    </row>
    <row r="721" spans="22:23" x14ac:dyDescent="0.35">
      <c r="V721" s="22"/>
      <c r="W721" s="22"/>
    </row>
    <row r="722" spans="22:23" x14ac:dyDescent="0.35">
      <c r="V722" s="22"/>
      <c r="W722" s="22"/>
    </row>
    <row r="723" spans="22:23" x14ac:dyDescent="0.35">
      <c r="V723" s="22"/>
      <c r="W723" s="22"/>
    </row>
    <row r="724" spans="22:23" x14ac:dyDescent="0.35">
      <c r="V724" s="22"/>
      <c r="W724" s="22"/>
    </row>
    <row r="725" spans="22:23" x14ac:dyDescent="0.35">
      <c r="V725" s="22"/>
      <c r="W725" s="22"/>
    </row>
    <row r="726" spans="22:23" x14ac:dyDescent="0.35">
      <c r="V726" s="22"/>
      <c r="W726" s="22"/>
    </row>
    <row r="727" spans="22:23" x14ac:dyDescent="0.35">
      <c r="V727" s="22"/>
      <c r="W727" s="22"/>
    </row>
    <row r="728" spans="22:23" x14ac:dyDescent="0.35">
      <c r="V728" s="22"/>
      <c r="W728" s="22"/>
    </row>
    <row r="729" spans="22:23" x14ac:dyDescent="0.35">
      <c r="V729" s="22"/>
      <c r="W729" s="22"/>
    </row>
    <row r="730" spans="22:23" x14ac:dyDescent="0.35">
      <c r="V730" s="22"/>
      <c r="W730" s="22"/>
    </row>
    <row r="731" spans="22:23" x14ac:dyDescent="0.35">
      <c r="V731" s="22"/>
      <c r="W731" s="22"/>
    </row>
    <row r="732" spans="22:23" x14ac:dyDescent="0.35">
      <c r="V732" s="22"/>
      <c r="W732" s="22"/>
    </row>
    <row r="733" spans="22:23" x14ac:dyDescent="0.35">
      <c r="V733" s="22"/>
      <c r="W733" s="22"/>
    </row>
    <row r="734" spans="22:23" x14ac:dyDescent="0.35">
      <c r="V734" s="22"/>
      <c r="W734" s="22"/>
    </row>
    <row r="735" spans="22:23" x14ac:dyDescent="0.35">
      <c r="V735" s="22"/>
      <c r="W735" s="22"/>
    </row>
    <row r="736" spans="22:23" x14ac:dyDescent="0.35">
      <c r="V736" s="22"/>
      <c r="W736" s="22"/>
    </row>
    <row r="737" spans="22:23" x14ac:dyDescent="0.35">
      <c r="V737" s="22"/>
      <c r="W737" s="22"/>
    </row>
    <row r="738" spans="22:23" x14ac:dyDescent="0.35">
      <c r="V738" s="22"/>
      <c r="W738" s="22"/>
    </row>
    <row r="739" spans="22:23" x14ac:dyDescent="0.35">
      <c r="V739" s="22"/>
      <c r="W739" s="22"/>
    </row>
    <row r="740" spans="22:23" x14ac:dyDescent="0.35">
      <c r="V740" s="22"/>
      <c r="W740" s="22"/>
    </row>
    <row r="741" spans="22:23" x14ac:dyDescent="0.35">
      <c r="V741" s="22"/>
      <c r="W741" s="22"/>
    </row>
    <row r="742" spans="22:23" x14ac:dyDescent="0.35">
      <c r="V742" s="22"/>
      <c r="W742" s="22"/>
    </row>
    <row r="743" spans="22:23" x14ac:dyDescent="0.35">
      <c r="V743" s="22"/>
      <c r="W743" s="22"/>
    </row>
    <row r="744" spans="22:23" x14ac:dyDescent="0.35">
      <c r="V744" s="22"/>
      <c r="W744" s="22"/>
    </row>
    <row r="745" spans="22:23" x14ac:dyDescent="0.35">
      <c r="V745" s="22"/>
      <c r="W745" s="22"/>
    </row>
    <row r="746" spans="22:23" x14ac:dyDescent="0.35">
      <c r="V746" s="22"/>
      <c r="W746" s="22"/>
    </row>
    <row r="747" spans="22:23" x14ac:dyDescent="0.35">
      <c r="V747" s="22"/>
      <c r="W747" s="22"/>
    </row>
    <row r="748" spans="22:23" x14ac:dyDescent="0.35">
      <c r="V748" s="22"/>
      <c r="W748" s="22"/>
    </row>
    <row r="749" spans="22:23" x14ac:dyDescent="0.35">
      <c r="V749" s="22"/>
      <c r="W749" s="22"/>
    </row>
    <row r="750" spans="22:23" x14ac:dyDescent="0.35">
      <c r="V750" s="22"/>
      <c r="W750" s="22"/>
    </row>
    <row r="751" spans="22:23" x14ac:dyDescent="0.35">
      <c r="V751" s="22"/>
      <c r="W751" s="22"/>
    </row>
    <row r="752" spans="22:23" x14ac:dyDescent="0.35">
      <c r="V752" s="22"/>
      <c r="W752" s="22"/>
    </row>
    <row r="753" spans="22:23" x14ac:dyDescent="0.35">
      <c r="V753" s="22"/>
      <c r="W753" s="22"/>
    </row>
    <row r="754" spans="22:23" x14ac:dyDescent="0.35">
      <c r="V754" s="22"/>
      <c r="W754" s="22"/>
    </row>
    <row r="755" spans="22:23" x14ac:dyDescent="0.35">
      <c r="V755" s="22"/>
      <c r="W755" s="22"/>
    </row>
    <row r="756" spans="22:23" x14ac:dyDescent="0.35">
      <c r="V756" s="22"/>
      <c r="W756" s="22"/>
    </row>
    <row r="757" spans="22:23" x14ac:dyDescent="0.35">
      <c r="V757" s="22"/>
      <c r="W757" s="22"/>
    </row>
    <row r="758" spans="22:23" x14ac:dyDescent="0.35">
      <c r="V758" s="22"/>
      <c r="W758" s="22"/>
    </row>
    <row r="759" spans="22:23" x14ac:dyDescent="0.35">
      <c r="V759" s="22"/>
      <c r="W759" s="22"/>
    </row>
    <row r="760" spans="22:23" x14ac:dyDescent="0.35">
      <c r="V760" s="22"/>
      <c r="W760" s="22"/>
    </row>
    <row r="761" spans="22:23" x14ac:dyDescent="0.35">
      <c r="V761" s="22"/>
      <c r="W761" s="22"/>
    </row>
    <row r="762" spans="22:23" x14ac:dyDescent="0.35">
      <c r="V762" s="22"/>
      <c r="W762" s="22"/>
    </row>
    <row r="763" spans="22:23" x14ac:dyDescent="0.35">
      <c r="V763" s="22"/>
      <c r="W763" s="22"/>
    </row>
    <row r="764" spans="22:23" x14ac:dyDescent="0.35">
      <c r="V764" s="22"/>
      <c r="W764" s="22"/>
    </row>
    <row r="765" spans="22:23" x14ac:dyDescent="0.35">
      <c r="V765" s="22"/>
      <c r="W765" s="22"/>
    </row>
    <row r="766" spans="22:23" x14ac:dyDescent="0.35">
      <c r="V766" s="22"/>
      <c r="W766" s="22"/>
    </row>
    <row r="767" spans="22:23" x14ac:dyDescent="0.35">
      <c r="V767" s="22"/>
      <c r="W767" s="22"/>
    </row>
    <row r="768" spans="22:23" x14ac:dyDescent="0.35">
      <c r="V768" s="22"/>
      <c r="W768" s="22"/>
    </row>
    <row r="769" spans="22:23" x14ac:dyDescent="0.35">
      <c r="V769" s="22"/>
      <c r="W769" s="22"/>
    </row>
    <row r="770" spans="22:23" x14ac:dyDescent="0.35">
      <c r="V770" s="22"/>
      <c r="W770" s="22"/>
    </row>
    <row r="771" spans="22:23" x14ac:dyDescent="0.35">
      <c r="V771" s="22"/>
      <c r="W771" s="22"/>
    </row>
    <row r="772" spans="22:23" x14ac:dyDescent="0.35">
      <c r="V772" s="22"/>
      <c r="W772" s="22"/>
    </row>
    <row r="773" spans="22:23" x14ac:dyDescent="0.35">
      <c r="V773" s="22"/>
      <c r="W773" s="22"/>
    </row>
    <row r="774" spans="22:23" x14ac:dyDescent="0.35">
      <c r="V774" s="22"/>
      <c r="W774" s="22"/>
    </row>
    <row r="775" spans="22:23" x14ac:dyDescent="0.35">
      <c r="V775" s="22"/>
      <c r="W775" s="22"/>
    </row>
    <row r="776" spans="22:23" x14ac:dyDescent="0.35">
      <c r="V776" s="22"/>
      <c r="W776" s="22"/>
    </row>
    <row r="777" spans="22:23" x14ac:dyDescent="0.35">
      <c r="V777" s="22"/>
      <c r="W777" s="22"/>
    </row>
    <row r="778" spans="22:23" x14ac:dyDescent="0.35">
      <c r="V778" s="22"/>
      <c r="W778" s="22"/>
    </row>
    <row r="779" spans="22:23" x14ac:dyDescent="0.35">
      <c r="V779" s="22"/>
      <c r="W779" s="22"/>
    </row>
    <row r="780" spans="22:23" x14ac:dyDescent="0.35">
      <c r="V780" s="22"/>
      <c r="W780" s="22"/>
    </row>
    <row r="781" spans="22:23" x14ac:dyDescent="0.35">
      <c r="V781" s="22"/>
      <c r="W781" s="22"/>
    </row>
    <row r="782" spans="22:23" x14ac:dyDescent="0.35">
      <c r="V782" s="22"/>
      <c r="W782" s="22"/>
    </row>
    <row r="783" spans="22:23" x14ac:dyDescent="0.35">
      <c r="V783" s="22"/>
      <c r="W783" s="22"/>
    </row>
    <row r="784" spans="22:23" x14ac:dyDescent="0.35">
      <c r="V784" s="22"/>
      <c r="W784" s="22"/>
    </row>
    <row r="785" spans="22:23" x14ac:dyDescent="0.35">
      <c r="V785" s="22"/>
      <c r="W785" s="22"/>
    </row>
    <row r="786" spans="22:23" x14ac:dyDescent="0.35">
      <c r="V786" s="22"/>
      <c r="W786" s="22"/>
    </row>
    <row r="787" spans="22:23" x14ac:dyDescent="0.35">
      <c r="V787" s="22"/>
      <c r="W787" s="22"/>
    </row>
    <row r="788" spans="22:23" x14ac:dyDescent="0.35">
      <c r="V788" s="22"/>
      <c r="W788" s="22"/>
    </row>
    <row r="789" spans="22:23" x14ac:dyDescent="0.35">
      <c r="V789" s="22"/>
      <c r="W789" s="22"/>
    </row>
    <row r="790" spans="22:23" x14ac:dyDescent="0.35">
      <c r="V790" s="22"/>
      <c r="W790" s="22"/>
    </row>
    <row r="791" spans="22:23" x14ac:dyDescent="0.35">
      <c r="V791" s="22"/>
      <c r="W791" s="22"/>
    </row>
    <row r="792" spans="22:23" x14ac:dyDescent="0.35">
      <c r="V792" s="22"/>
      <c r="W792" s="22"/>
    </row>
    <row r="793" spans="22:23" x14ac:dyDescent="0.35">
      <c r="V793" s="22"/>
      <c r="W793" s="22"/>
    </row>
    <row r="794" spans="22:23" x14ac:dyDescent="0.35">
      <c r="V794" s="22"/>
      <c r="W794" s="22"/>
    </row>
    <row r="795" spans="22:23" x14ac:dyDescent="0.35">
      <c r="V795" s="22"/>
      <c r="W795" s="22"/>
    </row>
    <row r="796" spans="22:23" x14ac:dyDescent="0.35">
      <c r="V796" s="22"/>
      <c r="W796" s="22"/>
    </row>
    <row r="797" spans="22:23" x14ac:dyDescent="0.35">
      <c r="V797" s="22"/>
      <c r="W797" s="22"/>
    </row>
    <row r="798" spans="22:23" x14ac:dyDescent="0.35">
      <c r="V798" s="22"/>
      <c r="W798" s="22"/>
    </row>
    <row r="799" spans="22:23" x14ac:dyDescent="0.35">
      <c r="V799" s="22"/>
      <c r="W799" s="22"/>
    </row>
    <row r="800" spans="22:23" x14ac:dyDescent="0.35">
      <c r="V800" s="22"/>
      <c r="W800" s="22"/>
    </row>
    <row r="801" spans="22:23" x14ac:dyDescent="0.35">
      <c r="V801" s="22"/>
      <c r="W801" s="22"/>
    </row>
    <row r="802" spans="22:23" x14ac:dyDescent="0.35">
      <c r="V802" s="22"/>
      <c r="W802" s="22"/>
    </row>
    <row r="803" spans="22:23" x14ac:dyDescent="0.35">
      <c r="V803" s="22"/>
      <c r="W803" s="22"/>
    </row>
    <row r="804" spans="22:23" x14ac:dyDescent="0.35">
      <c r="V804" s="22"/>
      <c r="W804" s="22"/>
    </row>
    <row r="805" spans="22:23" x14ac:dyDescent="0.35">
      <c r="V805" s="22"/>
      <c r="W805" s="22"/>
    </row>
    <row r="806" spans="22:23" x14ac:dyDescent="0.35">
      <c r="V806" s="22"/>
      <c r="W806" s="22"/>
    </row>
    <row r="807" spans="22:23" x14ac:dyDescent="0.35">
      <c r="V807" s="22"/>
      <c r="W807" s="22"/>
    </row>
    <row r="808" spans="22:23" x14ac:dyDescent="0.35">
      <c r="V808" s="22"/>
      <c r="W808" s="22"/>
    </row>
    <row r="809" spans="22:23" x14ac:dyDescent="0.35">
      <c r="V809" s="22"/>
      <c r="W809" s="22"/>
    </row>
    <row r="810" spans="22:23" x14ac:dyDescent="0.35">
      <c r="V810" s="22"/>
      <c r="W810" s="22"/>
    </row>
    <row r="811" spans="22:23" x14ac:dyDescent="0.35">
      <c r="V811" s="22"/>
      <c r="W811" s="22"/>
    </row>
    <row r="812" spans="22:23" x14ac:dyDescent="0.35">
      <c r="V812" s="22"/>
      <c r="W812" s="22"/>
    </row>
    <row r="813" spans="22:23" x14ac:dyDescent="0.35">
      <c r="V813" s="22"/>
      <c r="W813" s="22"/>
    </row>
    <row r="814" spans="22:23" x14ac:dyDescent="0.35">
      <c r="V814" s="22"/>
      <c r="W814" s="22"/>
    </row>
    <row r="815" spans="22:23" x14ac:dyDescent="0.35">
      <c r="V815" s="22"/>
      <c r="W815" s="22"/>
    </row>
    <row r="816" spans="22:23" x14ac:dyDescent="0.35">
      <c r="V816" s="22"/>
      <c r="W816" s="22"/>
    </row>
    <row r="817" spans="22:23" x14ac:dyDescent="0.35">
      <c r="V817" s="22"/>
      <c r="W817" s="22"/>
    </row>
    <row r="818" spans="22:23" x14ac:dyDescent="0.35">
      <c r="V818" s="22"/>
      <c r="W818" s="22"/>
    </row>
    <row r="819" spans="22:23" x14ac:dyDescent="0.35">
      <c r="V819" s="22"/>
      <c r="W819" s="22"/>
    </row>
    <row r="820" spans="22:23" x14ac:dyDescent="0.35">
      <c r="V820" s="22"/>
      <c r="W820" s="22"/>
    </row>
    <row r="821" spans="22:23" x14ac:dyDescent="0.35">
      <c r="V821" s="22"/>
      <c r="W821" s="22"/>
    </row>
    <row r="822" spans="22:23" x14ac:dyDescent="0.35">
      <c r="V822" s="22"/>
      <c r="W822" s="22"/>
    </row>
    <row r="823" spans="22:23" x14ac:dyDescent="0.35">
      <c r="V823" s="22"/>
      <c r="W823" s="22"/>
    </row>
    <row r="824" spans="22:23" x14ac:dyDescent="0.35">
      <c r="V824" s="22"/>
      <c r="W824" s="22"/>
    </row>
    <row r="825" spans="22:23" x14ac:dyDescent="0.35">
      <c r="V825" s="22"/>
      <c r="W825" s="22"/>
    </row>
    <row r="826" spans="22:23" x14ac:dyDescent="0.35">
      <c r="V826" s="22"/>
      <c r="W826" s="22"/>
    </row>
    <row r="827" spans="22:23" x14ac:dyDescent="0.35">
      <c r="V827" s="22"/>
      <c r="W827" s="22"/>
    </row>
    <row r="828" spans="22:23" x14ac:dyDescent="0.35">
      <c r="V828" s="22"/>
      <c r="W828" s="22"/>
    </row>
    <row r="829" spans="22:23" x14ac:dyDescent="0.35">
      <c r="V829" s="22"/>
      <c r="W829" s="22"/>
    </row>
    <row r="830" spans="22:23" x14ac:dyDescent="0.35">
      <c r="V830" s="22"/>
      <c r="W830" s="22"/>
    </row>
    <row r="831" spans="22:23" x14ac:dyDescent="0.35">
      <c r="V831" s="22"/>
      <c r="W831" s="22"/>
    </row>
    <row r="832" spans="22:23" x14ac:dyDescent="0.35">
      <c r="V832" s="22"/>
      <c r="W832" s="22"/>
    </row>
    <row r="833" spans="22:23" x14ac:dyDescent="0.35">
      <c r="V833" s="22"/>
      <c r="W833" s="22"/>
    </row>
    <row r="834" spans="22:23" x14ac:dyDescent="0.35">
      <c r="V834" s="22"/>
      <c r="W834" s="22"/>
    </row>
    <row r="835" spans="22:23" x14ac:dyDescent="0.35">
      <c r="V835" s="22"/>
      <c r="W835" s="22"/>
    </row>
    <row r="836" spans="22:23" x14ac:dyDescent="0.35">
      <c r="V836" s="22"/>
      <c r="W836" s="22"/>
    </row>
    <row r="837" spans="22:23" x14ac:dyDescent="0.35">
      <c r="V837" s="22"/>
      <c r="W837" s="22"/>
    </row>
    <row r="838" spans="22:23" x14ac:dyDescent="0.35">
      <c r="V838" s="22"/>
      <c r="W838" s="22"/>
    </row>
    <row r="839" spans="22:23" x14ac:dyDescent="0.35">
      <c r="V839" s="22"/>
      <c r="W839" s="22"/>
    </row>
    <row r="840" spans="22:23" x14ac:dyDescent="0.35">
      <c r="V840" s="22"/>
      <c r="W840" s="22"/>
    </row>
    <row r="841" spans="22:23" x14ac:dyDescent="0.35">
      <c r="V841" s="22"/>
      <c r="W841" s="22"/>
    </row>
    <row r="842" spans="22:23" x14ac:dyDescent="0.35">
      <c r="V842" s="22"/>
      <c r="W842" s="22"/>
    </row>
    <row r="843" spans="22:23" x14ac:dyDescent="0.35">
      <c r="V843" s="22"/>
      <c r="W843" s="22"/>
    </row>
    <row r="844" spans="22:23" x14ac:dyDescent="0.35">
      <c r="V844" s="22"/>
      <c r="W844" s="22"/>
    </row>
    <row r="845" spans="22:23" x14ac:dyDescent="0.35">
      <c r="V845" s="22"/>
      <c r="W845" s="22"/>
    </row>
    <row r="846" spans="22:23" x14ac:dyDescent="0.35">
      <c r="V846" s="22"/>
      <c r="W846" s="22"/>
    </row>
    <row r="847" spans="22:23" x14ac:dyDescent="0.35">
      <c r="V847" s="22"/>
      <c r="W847" s="22"/>
    </row>
    <row r="848" spans="22:23" x14ac:dyDescent="0.35">
      <c r="V848" s="22"/>
      <c r="W848" s="22"/>
    </row>
    <row r="849" spans="22:23" x14ac:dyDescent="0.35">
      <c r="V849" s="22"/>
      <c r="W849" s="22"/>
    </row>
    <row r="850" spans="22:23" x14ac:dyDescent="0.35">
      <c r="V850" s="22"/>
      <c r="W850" s="22"/>
    </row>
    <row r="851" spans="22:23" x14ac:dyDescent="0.35">
      <c r="V851" s="22"/>
      <c r="W851" s="22"/>
    </row>
    <row r="852" spans="22:23" x14ac:dyDescent="0.35">
      <c r="V852" s="22"/>
      <c r="W852" s="22"/>
    </row>
    <row r="853" spans="22:23" x14ac:dyDescent="0.35">
      <c r="V853" s="22"/>
      <c r="W853" s="22"/>
    </row>
    <row r="854" spans="22:23" x14ac:dyDescent="0.35">
      <c r="V854" s="22"/>
      <c r="W854" s="22"/>
    </row>
    <row r="855" spans="22:23" x14ac:dyDescent="0.35">
      <c r="V855" s="22"/>
      <c r="W855" s="22"/>
    </row>
    <row r="856" spans="22:23" x14ac:dyDescent="0.35">
      <c r="V856" s="22"/>
      <c r="W856" s="22"/>
    </row>
    <row r="857" spans="22:23" x14ac:dyDescent="0.35">
      <c r="V857" s="22"/>
      <c r="W857" s="22"/>
    </row>
    <row r="858" spans="22:23" x14ac:dyDescent="0.35">
      <c r="V858" s="22"/>
      <c r="W858" s="22"/>
    </row>
    <row r="859" spans="22:23" x14ac:dyDescent="0.35">
      <c r="V859" s="22"/>
      <c r="W859" s="22"/>
    </row>
    <row r="860" spans="22:23" x14ac:dyDescent="0.35">
      <c r="V860" s="22"/>
      <c r="W860" s="22"/>
    </row>
    <row r="861" spans="22:23" x14ac:dyDescent="0.35">
      <c r="V861" s="22"/>
      <c r="W861" s="22"/>
    </row>
    <row r="862" spans="22:23" x14ac:dyDescent="0.35">
      <c r="V862" s="22"/>
      <c r="W862" s="22"/>
    </row>
    <row r="863" spans="22:23" x14ac:dyDescent="0.35">
      <c r="V863" s="22"/>
      <c r="W863" s="22"/>
    </row>
    <row r="864" spans="22:23" x14ac:dyDescent="0.35">
      <c r="V864" s="22"/>
      <c r="W864" s="22"/>
    </row>
    <row r="865" spans="22:23" x14ac:dyDescent="0.35">
      <c r="V865" s="22"/>
      <c r="W865" s="22"/>
    </row>
    <row r="866" spans="22:23" x14ac:dyDescent="0.35">
      <c r="V866" s="22"/>
      <c r="W866" s="22"/>
    </row>
    <row r="867" spans="22:23" x14ac:dyDescent="0.35">
      <c r="V867" s="22"/>
      <c r="W867" s="22"/>
    </row>
    <row r="868" spans="22:23" x14ac:dyDescent="0.35">
      <c r="V868" s="22"/>
      <c r="W868" s="22"/>
    </row>
    <row r="869" spans="22:23" x14ac:dyDescent="0.35">
      <c r="V869" s="22"/>
      <c r="W869" s="22"/>
    </row>
    <row r="870" spans="22:23" x14ac:dyDescent="0.35">
      <c r="V870" s="22"/>
      <c r="W870" s="22"/>
    </row>
    <row r="871" spans="22:23" x14ac:dyDescent="0.35">
      <c r="V871" s="22"/>
      <c r="W871" s="22"/>
    </row>
    <row r="872" spans="22:23" x14ac:dyDescent="0.35">
      <c r="V872" s="22"/>
      <c r="W872" s="22"/>
    </row>
    <row r="873" spans="22:23" x14ac:dyDescent="0.35">
      <c r="V873" s="22"/>
      <c r="W873" s="22"/>
    </row>
    <row r="874" spans="22:23" x14ac:dyDescent="0.35">
      <c r="V874" s="22"/>
      <c r="W874" s="22"/>
    </row>
    <row r="875" spans="22:23" x14ac:dyDescent="0.35">
      <c r="V875" s="22"/>
      <c r="W875" s="22"/>
    </row>
    <row r="876" spans="22:23" x14ac:dyDescent="0.35">
      <c r="V876" s="22"/>
      <c r="W876" s="22"/>
    </row>
    <row r="877" spans="22:23" x14ac:dyDescent="0.35">
      <c r="V877" s="22"/>
      <c r="W877" s="22"/>
    </row>
    <row r="878" spans="22:23" x14ac:dyDescent="0.35">
      <c r="V878" s="22"/>
      <c r="W878" s="22"/>
    </row>
    <row r="879" spans="22:23" x14ac:dyDescent="0.35">
      <c r="V879" s="22"/>
      <c r="W879" s="22"/>
    </row>
    <row r="880" spans="22:23" x14ac:dyDescent="0.35">
      <c r="V880" s="22"/>
      <c r="W880" s="22"/>
    </row>
    <row r="881" spans="22:23" x14ac:dyDescent="0.35">
      <c r="V881" s="22"/>
      <c r="W881" s="22"/>
    </row>
    <row r="882" spans="22:23" x14ac:dyDescent="0.35">
      <c r="V882" s="22"/>
      <c r="W882" s="22"/>
    </row>
    <row r="883" spans="22:23" x14ac:dyDescent="0.35">
      <c r="V883" s="22"/>
      <c r="W883" s="22"/>
    </row>
    <row r="884" spans="22:23" x14ac:dyDescent="0.35">
      <c r="V884" s="22"/>
      <c r="W884" s="22"/>
    </row>
    <row r="885" spans="22:23" x14ac:dyDescent="0.35">
      <c r="V885" s="22"/>
      <c r="W885" s="22"/>
    </row>
    <row r="886" spans="22:23" x14ac:dyDescent="0.35">
      <c r="V886" s="22"/>
      <c r="W886" s="22"/>
    </row>
    <row r="887" spans="22:23" x14ac:dyDescent="0.35">
      <c r="V887" s="22"/>
      <c r="W887" s="22"/>
    </row>
    <row r="888" spans="22:23" x14ac:dyDescent="0.35">
      <c r="V888" s="22"/>
      <c r="W888" s="22"/>
    </row>
    <row r="889" spans="22:23" x14ac:dyDescent="0.35">
      <c r="V889" s="22"/>
      <c r="W889" s="22"/>
    </row>
    <row r="890" spans="22:23" x14ac:dyDescent="0.35">
      <c r="V890" s="22"/>
      <c r="W890" s="22"/>
    </row>
    <row r="891" spans="22:23" x14ac:dyDescent="0.35">
      <c r="V891" s="22"/>
      <c r="W891" s="22"/>
    </row>
    <row r="892" spans="22:23" x14ac:dyDescent="0.35">
      <c r="V892" s="22"/>
      <c r="W892" s="22"/>
    </row>
    <row r="893" spans="22:23" x14ac:dyDescent="0.35">
      <c r="V893" s="22"/>
      <c r="W893" s="22"/>
    </row>
    <row r="894" spans="22:23" x14ac:dyDescent="0.35">
      <c r="V894" s="22"/>
      <c r="W894" s="22"/>
    </row>
    <row r="895" spans="22:23" x14ac:dyDescent="0.35">
      <c r="V895" s="22"/>
      <c r="W895" s="22"/>
    </row>
    <row r="896" spans="22:23" x14ac:dyDescent="0.35">
      <c r="V896" s="22"/>
      <c r="W896" s="22"/>
    </row>
    <row r="897" spans="22:23" x14ac:dyDescent="0.35">
      <c r="V897" s="22"/>
      <c r="W897" s="22"/>
    </row>
    <row r="898" spans="22:23" x14ac:dyDescent="0.35">
      <c r="V898" s="22"/>
      <c r="W898" s="22"/>
    </row>
    <row r="899" spans="22:23" x14ac:dyDescent="0.35">
      <c r="V899" s="22"/>
      <c r="W899" s="22"/>
    </row>
    <row r="900" spans="22:23" x14ac:dyDescent="0.35">
      <c r="V900" s="22"/>
      <c r="W900" s="22"/>
    </row>
    <row r="901" spans="22:23" x14ac:dyDescent="0.35">
      <c r="V901" s="22"/>
      <c r="W901" s="22"/>
    </row>
    <row r="902" spans="22:23" x14ac:dyDescent="0.35">
      <c r="V902" s="22"/>
      <c r="W902" s="22"/>
    </row>
    <row r="903" spans="22:23" x14ac:dyDescent="0.35">
      <c r="V903" s="22"/>
      <c r="W903" s="22"/>
    </row>
    <row r="904" spans="22:23" x14ac:dyDescent="0.35">
      <c r="V904" s="22"/>
      <c r="W904" s="22"/>
    </row>
    <row r="905" spans="22:23" x14ac:dyDescent="0.35">
      <c r="V905" s="22"/>
      <c r="W905" s="22"/>
    </row>
    <row r="906" spans="22:23" x14ac:dyDescent="0.35">
      <c r="V906" s="22"/>
      <c r="W906" s="22"/>
    </row>
    <row r="907" spans="22:23" x14ac:dyDescent="0.35">
      <c r="V907" s="22"/>
      <c r="W907" s="22"/>
    </row>
    <row r="908" spans="22:23" x14ac:dyDescent="0.35">
      <c r="V908" s="22"/>
      <c r="W908" s="22"/>
    </row>
    <row r="909" spans="22:23" x14ac:dyDescent="0.35">
      <c r="V909" s="22"/>
      <c r="W909" s="22"/>
    </row>
    <row r="910" spans="22:23" x14ac:dyDescent="0.35">
      <c r="V910" s="22"/>
      <c r="W910" s="22"/>
    </row>
    <row r="911" spans="22:23" x14ac:dyDescent="0.35">
      <c r="V911" s="22"/>
      <c r="W911" s="22"/>
    </row>
    <row r="912" spans="22:23" x14ac:dyDescent="0.35">
      <c r="V912" s="22"/>
      <c r="W912" s="22"/>
    </row>
    <row r="913" spans="22:23" x14ac:dyDescent="0.35">
      <c r="V913" s="22"/>
      <c r="W913" s="22"/>
    </row>
    <row r="914" spans="22:23" x14ac:dyDescent="0.35">
      <c r="V914" s="22"/>
      <c r="W914" s="22"/>
    </row>
    <row r="915" spans="22:23" x14ac:dyDescent="0.35">
      <c r="V915" s="22"/>
      <c r="W915" s="22"/>
    </row>
    <row r="916" spans="22:23" x14ac:dyDescent="0.35">
      <c r="V916" s="22"/>
      <c r="W916" s="22"/>
    </row>
    <row r="917" spans="22:23" x14ac:dyDescent="0.35">
      <c r="V917" s="22"/>
      <c r="W917" s="22"/>
    </row>
    <row r="918" spans="22:23" x14ac:dyDescent="0.35">
      <c r="V918" s="22"/>
      <c r="W918" s="22"/>
    </row>
    <row r="919" spans="22:23" x14ac:dyDescent="0.35">
      <c r="V919" s="22"/>
      <c r="W919" s="22"/>
    </row>
    <row r="920" spans="22:23" x14ac:dyDescent="0.35">
      <c r="V920" s="22"/>
      <c r="W920" s="22"/>
    </row>
    <row r="921" spans="22:23" x14ac:dyDescent="0.35">
      <c r="V921" s="22"/>
      <c r="W921" s="22"/>
    </row>
    <row r="922" spans="22:23" x14ac:dyDescent="0.35">
      <c r="V922" s="22"/>
      <c r="W922" s="22"/>
    </row>
    <row r="923" spans="22:23" x14ac:dyDescent="0.35">
      <c r="V923" s="22"/>
      <c r="W923" s="22"/>
    </row>
    <row r="924" spans="22:23" x14ac:dyDescent="0.35">
      <c r="V924" s="22"/>
      <c r="W924" s="22"/>
    </row>
    <row r="925" spans="22:23" x14ac:dyDescent="0.35">
      <c r="V925" s="22"/>
      <c r="W925" s="22"/>
    </row>
    <row r="926" spans="22:23" x14ac:dyDescent="0.35">
      <c r="V926" s="22"/>
      <c r="W926" s="22"/>
    </row>
    <row r="927" spans="22:23" x14ac:dyDescent="0.35">
      <c r="V927" s="22"/>
      <c r="W927" s="22"/>
    </row>
    <row r="928" spans="22:23" x14ac:dyDescent="0.35">
      <c r="V928" s="22"/>
      <c r="W928" s="22"/>
    </row>
    <row r="929" spans="22:23" x14ac:dyDescent="0.35">
      <c r="V929" s="22"/>
      <c r="W929" s="22"/>
    </row>
    <row r="930" spans="22:23" x14ac:dyDescent="0.35">
      <c r="V930" s="22"/>
      <c r="W930" s="22"/>
    </row>
    <row r="931" spans="22:23" x14ac:dyDescent="0.35">
      <c r="V931" s="22"/>
      <c r="W931" s="22"/>
    </row>
    <row r="932" spans="22:23" x14ac:dyDescent="0.35">
      <c r="V932" s="22"/>
      <c r="W932" s="22"/>
    </row>
    <row r="933" spans="22:23" x14ac:dyDescent="0.35">
      <c r="V933" s="22"/>
      <c r="W933" s="22"/>
    </row>
    <row r="934" spans="22:23" x14ac:dyDescent="0.35">
      <c r="V934" s="22"/>
      <c r="W934" s="22"/>
    </row>
    <row r="935" spans="22:23" x14ac:dyDescent="0.35">
      <c r="V935" s="22"/>
      <c r="W935" s="22"/>
    </row>
    <row r="936" spans="22:23" x14ac:dyDescent="0.35">
      <c r="V936" s="22"/>
      <c r="W936" s="22"/>
    </row>
    <row r="937" spans="22:23" x14ac:dyDescent="0.35">
      <c r="V937" s="22"/>
      <c r="W937" s="22"/>
    </row>
    <row r="938" spans="22:23" x14ac:dyDescent="0.35">
      <c r="V938" s="22"/>
      <c r="W938" s="22"/>
    </row>
    <row r="939" spans="22:23" x14ac:dyDescent="0.35">
      <c r="V939" s="22"/>
      <c r="W939" s="22"/>
    </row>
    <row r="940" spans="22:23" x14ac:dyDescent="0.35">
      <c r="V940" s="22"/>
      <c r="W940" s="22"/>
    </row>
    <row r="941" spans="22:23" x14ac:dyDescent="0.35">
      <c r="V941" s="22"/>
      <c r="W941" s="22"/>
    </row>
    <row r="942" spans="22:23" x14ac:dyDescent="0.35">
      <c r="V942" s="22"/>
      <c r="W942" s="22"/>
    </row>
    <row r="943" spans="22:23" x14ac:dyDescent="0.35">
      <c r="V943" s="22"/>
      <c r="W943" s="22"/>
    </row>
    <row r="944" spans="22:23" x14ac:dyDescent="0.35">
      <c r="V944" s="22"/>
      <c r="W944" s="22"/>
    </row>
    <row r="945" spans="22:23" x14ac:dyDescent="0.35">
      <c r="V945" s="22"/>
      <c r="W945" s="22"/>
    </row>
    <row r="946" spans="22:23" x14ac:dyDescent="0.35">
      <c r="V946" s="22"/>
      <c r="W946" s="22"/>
    </row>
    <row r="947" spans="22:23" x14ac:dyDescent="0.35">
      <c r="V947" s="22"/>
      <c r="W947" s="22"/>
    </row>
    <row r="948" spans="22:23" x14ac:dyDescent="0.35">
      <c r="V948" s="22"/>
      <c r="W948" s="22"/>
    </row>
    <row r="949" spans="22:23" x14ac:dyDescent="0.35">
      <c r="V949" s="22"/>
      <c r="W949" s="22"/>
    </row>
    <row r="950" spans="22:23" x14ac:dyDescent="0.35">
      <c r="V950" s="22"/>
      <c r="W950" s="22"/>
    </row>
    <row r="951" spans="22:23" x14ac:dyDescent="0.35">
      <c r="V951" s="22"/>
      <c r="W951" s="22"/>
    </row>
    <row r="952" spans="22:23" x14ac:dyDescent="0.35">
      <c r="V952" s="22"/>
      <c r="W952" s="22"/>
    </row>
    <row r="953" spans="22:23" x14ac:dyDescent="0.35">
      <c r="V953" s="22"/>
      <c r="W953" s="22"/>
    </row>
    <row r="954" spans="22:23" x14ac:dyDescent="0.35">
      <c r="V954" s="22"/>
      <c r="W954" s="22"/>
    </row>
    <row r="955" spans="22:23" x14ac:dyDescent="0.35">
      <c r="V955" s="22"/>
      <c r="W955" s="22"/>
    </row>
    <row r="956" spans="22:23" x14ac:dyDescent="0.35">
      <c r="V956" s="22"/>
      <c r="W956" s="22"/>
    </row>
    <row r="957" spans="22:23" x14ac:dyDescent="0.35">
      <c r="V957" s="22"/>
      <c r="W957" s="22"/>
    </row>
    <row r="958" spans="22:23" x14ac:dyDescent="0.35">
      <c r="V958" s="22"/>
      <c r="W958" s="22"/>
    </row>
    <row r="959" spans="22:23" x14ac:dyDescent="0.35">
      <c r="V959" s="22"/>
      <c r="W959" s="22"/>
    </row>
    <row r="960" spans="22:23" x14ac:dyDescent="0.35">
      <c r="V960" s="22"/>
      <c r="W960" s="22"/>
    </row>
    <row r="961" spans="22:23" x14ac:dyDescent="0.35">
      <c r="V961" s="22"/>
      <c r="W961" s="22"/>
    </row>
    <row r="962" spans="22:23" x14ac:dyDescent="0.35">
      <c r="V962" s="22"/>
      <c r="W962" s="22"/>
    </row>
    <row r="963" spans="22:23" x14ac:dyDescent="0.35">
      <c r="V963" s="22"/>
      <c r="W963" s="22"/>
    </row>
    <row r="964" spans="22:23" x14ac:dyDescent="0.35">
      <c r="V964" s="22"/>
      <c r="W964" s="22"/>
    </row>
    <row r="965" spans="22:23" x14ac:dyDescent="0.35">
      <c r="V965" s="22"/>
      <c r="W965" s="22"/>
    </row>
    <row r="966" spans="22:23" x14ac:dyDescent="0.35">
      <c r="V966" s="22"/>
      <c r="W966" s="22"/>
    </row>
    <row r="967" spans="22:23" x14ac:dyDescent="0.35">
      <c r="V967" s="22"/>
      <c r="W967" s="22"/>
    </row>
    <row r="968" spans="22:23" x14ac:dyDescent="0.35">
      <c r="V968" s="22"/>
      <c r="W968" s="22"/>
    </row>
    <row r="969" spans="22:23" x14ac:dyDescent="0.35">
      <c r="V969" s="22"/>
      <c r="W969" s="22"/>
    </row>
    <row r="970" spans="22:23" x14ac:dyDescent="0.35">
      <c r="V970" s="22"/>
      <c r="W970" s="22"/>
    </row>
    <row r="971" spans="22:23" x14ac:dyDescent="0.35">
      <c r="V971" s="22"/>
      <c r="W971" s="22"/>
    </row>
    <row r="972" spans="22:23" x14ac:dyDescent="0.35">
      <c r="V972" s="22"/>
      <c r="W972" s="22"/>
    </row>
    <row r="973" spans="22:23" x14ac:dyDescent="0.35">
      <c r="V973" s="22"/>
      <c r="W973" s="22"/>
    </row>
    <row r="974" spans="22:23" x14ac:dyDescent="0.35">
      <c r="V974" s="22"/>
      <c r="W974" s="22"/>
    </row>
    <row r="975" spans="22:23" x14ac:dyDescent="0.35">
      <c r="V975" s="22"/>
      <c r="W975" s="22"/>
    </row>
    <row r="976" spans="22:23" x14ac:dyDescent="0.35">
      <c r="V976" s="22"/>
      <c r="W976" s="22"/>
    </row>
    <row r="977" spans="22:23" x14ac:dyDescent="0.35">
      <c r="V977" s="22"/>
      <c r="W977" s="22"/>
    </row>
    <row r="978" spans="22:23" x14ac:dyDescent="0.35">
      <c r="V978" s="22"/>
      <c r="W978" s="22"/>
    </row>
    <row r="979" spans="22:23" x14ac:dyDescent="0.35">
      <c r="V979" s="22"/>
      <c r="W979" s="22"/>
    </row>
    <row r="980" spans="22:23" x14ac:dyDescent="0.35">
      <c r="V980" s="22"/>
      <c r="W980" s="22"/>
    </row>
    <row r="981" spans="22:23" x14ac:dyDescent="0.35">
      <c r="V981" s="22"/>
      <c r="W981" s="22"/>
    </row>
    <row r="982" spans="22:23" x14ac:dyDescent="0.35">
      <c r="V982" s="22"/>
      <c r="W982" s="22"/>
    </row>
    <row r="983" spans="22:23" x14ac:dyDescent="0.35">
      <c r="V983" s="22"/>
      <c r="W983" s="22"/>
    </row>
    <row r="984" spans="22:23" x14ac:dyDescent="0.35">
      <c r="V984" s="22"/>
      <c r="W984" s="22"/>
    </row>
    <row r="985" spans="22:23" x14ac:dyDescent="0.35">
      <c r="V985" s="22"/>
      <c r="W985" s="22"/>
    </row>
    <row r="986" spans="22:23" x14ac:dyDescent="0.35">
      <c r="V986" s="22"/>
      <c r="W986" s="22"/>
    </row>
    <row r="987" spans="22:23" x14ac:dyDescent="0.35">
      <c r="V987" s="22"/>
      <c r="W987" s="22"/>
    </row>
  </sheetData>
  <autoFilter ref="A1:Y422" xr:uid="{DA0B0B77-34BB-4EDE-BE40-188DFE3FF579}">
    <filterColumn colId="9">
      <filters>
        <filter val="15.1"/>
        <filter val="15.3"/>
        <filter val="16.3"/>
        <filter val="17"/>
        <filter val="18.4"/>
        <filter val="18.9"/>
        <filter val="19.1"/>
        <filter val="19.4"/>
        <filter val="19.8"/>
        <filter val="20.4"/>
        <filter val="20.5"/>
        <filter val="20.6"/>
        <filter val="20.9"/>
        <filter val="21.2"/>
        <filter val="21.5"/>
        <filter val="21.8"/>
        <filter val="22.3"/>
        <filter val="22.4"/>
        <filter val="22.7"/>
        <filter val="22.8"/>
        <filter val="23.5"/>
        <filter val="23.9"/>
        <filter val="24.1"/>
        <filter val="24.3"/>
        <filter val="24.5"/>
        <filter val="24.7"/>
        <filter val="24.8"/>
        <filter val="25"/>
        <filter val="25.2"/>
        <filter val="25.4"/>
        <filter val="26"/>
        <filter val="26.3"/>
        <filter val="26.4"/>
        <filter val="26.6"/>
        <filter val="27.3"/>
        <filter val="27.4"/>
        <filter val="27.6"/>
        <filter val="27.7"/>
        <filter val="27.8"/>
        <filter val="28"/>
        <filter val="28.1"/>
        <filter val="28.3"/>
        <filter val="28.6"/>
        <filter val="28.8"/>
        <filter val="29"/>
        <filter val="29.1"/>
        <filter val="29.4"/>
        <filter val="29.5"/>
        <filter val="29.8"/>
        <filter val="30"/>
        <filter val="30.3"/>
        <filter val="30.5"/>
        <filter val="30.6"/>
        <filter val="31"/>
        <filter val="31.5"/>
        <filter val="31.6"/>
        <filter val="31.7"/>
        <filter val="31.8"/>
        <filter val="31.9"/>
        <filter val="32"/>
        <filter val="32.0"/>
        <filter val="32.1"/>
        <filter val="32.2"/>
        <filter val="32.3"/>
        <filter val="32.6"/>
        <filter val="32.7"/>
        <filter val="32.8"/>
        <filter val="33.4"/>
        <filter val="33.6"/>
        <filter val="34"/>
        <filter val="34.2"/>
        <filter val="34.4"/>
        <filter val="35"/>
        <filter val="35.2"/>
        <filter val="35.3"/>
        <filter val="35.4"/>
        <filter val="35.7"/>
        <filter val="36.1"/>
        <filter val="36.2"/>
        <filter val="36.4"/>
        <filter val="36.7"/>
        <filter val="36.9"/>
        <filter val="37"/>
        <filter val="37.8"/>
        <filter val="38.0"/>
        <filter val="38.4"/>
        <filter val="38.8"/>
        <filter val="38.9"/>
        <filter val="39"/>
        <filter val="39.2"/>
        <filter val="39.3"/>
        <filter val="39.7"/>
        <filter val="39.8"/>
        <filter val="40"/>
        <filter val="40.7"/>
        <filter val="40.9"/>
        <filter val="41"/>
        <filter val="41.5"/>
        <filter val="41.9"/>
        <filter val="42"/>
        <filter val="42.2"/>
        <filter val="42.3"/>
        <filter val="42.4"/>
        <filter val="43"/>
        <filter val="43.3"/>
        <filter val="43.5"/>
        <filter val="43.6"/>
        <filter val="43.7"/>
        <filter val="44.3"/>
        <filter val="44.8"/>
        <filter val="44.9"/>
        <filter val="45"/>
        <filter val="45.2"/>
        <filter val="45.7"/>
        <filter val="46.4"/>
        <filter val="46.5"/>
        <filter val="46.6"/>
        <filter val="46.7"/>
        <filter val="47"/>
        <filter val="47.4"/>
        <filter val="47.6"/>
        <filter val="47.7"/>
        <filter val="49.3"/>
        <filter val="49.5"/>
        <filter val="49.8"/>
        <filter val="51.7"/>
        <filter val="52"/>
        <filter val="52.1"/>
        <filter val="53"/>
        <filter val="53.4"/>
        <filter val="55.7"/>
        <filter val="56.1"/>
        <filter val="57.0"/>
        <filter val="57.6"/>
        <filter val="58"/>
        <filter val="58.8"/>
        <filter val="66"/>
        <filter val="68"/>
        <filter val="70"/>
        <filter val="71.8"/>
        <filter val="9.9"/>
      </filters>
    </filterColumn>
    <filterColumn colId="17">
      <filters>
        <filter val="12.9"/>
        <filter val="13.4"/>
        <filter val="13.6"/>
        <filter val="14.5"/>
        <filter val="14.9"/>
        <filter val="15.3"/>
        <filter val="16.2"/>
        <filter val="16.7"/>
        <filter val="17.2"/>
        <filter val="17.5"/>
        <filter val="17.7"/>
        <filter val="18.0"/>
        <filter val="18.2"/>
        <filter val="18.8"/>
        <filter val="19.4"/>
        <filter val="19.6"/>
        <filter val="19.7"/>
        <filter val="19.9"/>
        <filter val="20.2"/>
        <filter val="20.4"/>
        <filter val="21.2"/>
        <filter val="21.4"/>
        <filter val="21.5"/>
        <filter val="21.6"/>
        <filter val="21.7"/>
        <filter val="21.8"/>
        <filter val="22.0"/>
        <filter val="22.1"/>
        <filter val="22.2"/>
        <filter val="22.3"/>
        <filter val="22.8"/>
        <filter val="23.0"/>
        <filter val="23.1"/>
        <filter val="23.5"/>
        <filter val="23.6"/>
        <filter val="24.1"/>
        <filter val="24.2"/>
        <filter val="24.3"/>
        <filter val="24.5"/>
        <filter val="24.6"/>
        <filter val="24.7"/>
        <filter val="24.8"/>
        <filter val="25.0"/>
        <filter val="25.1"/>
        <filter val="25.3"/>
        <filter val="25.5"/>
        <filter val="25.6"/>
        <filter val="25.7"/>
        <filter val="25.9"/>
        <filter val="26.2"/>
        <filter val="26.6"/>
        <filter val="26.7"/>
        <filter val="26.8"/>
        <filter val="27.0"/>
        <filter val="27.1"/>
        <filter val="27.2"/>
        <filter val="27.5"/>
        <filter val="27.6"/>
        <filter val="27.8"/>
        <filter val="27.9"/>
        <filter val="28.0"/>
        <filter val="28.1"/>
        <filter val="28.5"/>
        <filter val="28.6"/>
        <filter val="28.7"/>
        <filter val="29.2"/>
        <filter val="29.3"/>
        <filter val="30.0"/>
        <filter val="30.2"/>
        <filter val="30.3"/>
        <filter val="30.5"/>
        <filter val="30.6"/>
        <filter val="31.1"/>
        <filter val="31.6"/>
        <filter val="31.7"/>
        <filter val="32.0"/>
        <filter val="32.1"/>
        <filter val="32.3"/>
        <filter val="32.4"/>
        <filter val="32.6"/>
        <filter val="32.7"/>
        <filter val="32.8"/>
        <filter val="33.0"/>
        <filter val="33.1"/>
        <filter val="33.2"/>
        <filter val="33.3"/>
        <filter val="33.6"/>
        <filter val="34.1"/>
        <filter val="34.3"/>
        <filter val="34.4"/>
        <filter val="34.6"/>
        <filter val="35.3"/>
        <filter val="35.4"/>
        <filter val="35.5"/>
        <filter val="35.6"/>
        <filter val="35.7"/>
        <filter val="36.1"/>
        <filter val="36.2"/>
        <filter val="36.4"/>
        <filter val="36.6"/>
        <filter val="36.7"/>
        <filter val="36.9"/>
        <filter val="37.1"/>
        <filter val="37.2"/>
        <filter val="37.3"/>
        <filter val="37.4"/>
        <filter val="37.5"/>
        <filter val="37.6"/>
        <filter val="37.7"/>
        <filter val="37.9"/>
        <filter val="38.0"/>
        <filter val="38.6"/>
        <filter val="38.7"/>
        <filter val="38.9"/>
        <filter val="39.2"/>
        <filter val="39.4"/>
        <filter val="39.5"/>
        <filter val="39.6"/>
        <filter val="39.9"/>
        <filter val="40.7"/>
        <filter val="40.8"/>
        <filter val="41.2"/>
        <filter val="41.3"/>
        <filter val="41.4"/>
        <filter val="41.7"/>
        <filter val="42.1"/>
        <filter val="42.4"/>
        <filter val="42.5"/>
        <filter val="43.7"/>
        <filter val="44.7"/>
        <filter val="44.9"/>
        <filter val="45.3"/>
        <filter val="46.8"/>
        <filter val="47.0"/>
        <filter val="47.7"/>
        <filter val="50.4"/>
        <filter val="51.6"/>
        <filter val="52.0"/>
        <filter val="55.1"/>
        <filter val="55.4"/>
        <filter val="8.9"/>
      </filters>
    </filterColumn>
    <filterColumn colId="18">
      <filters>
        <filter val="N"/>
      </filters>
    </filterColumn>
    <filterColumn colId="24">
      <filters>
        <filter val="reduction"/>
      </filters>
    </filterColumn>
  </autoFilter>
  <sortState xmlns:xlrd2="http://schemas.microsoft.com/office/spreadsheetml/2017/richdata2" ref="A2:U302">
    <sortCondition ref="A268"/>
  </sortState>
  <dataConsolidate/>
  <phoneticPr fontId="8" type="noConversion"/>
  <conditionalFormatting sqref="I422 I2:R421">
    <cfRule type="cellIs" dxfId="0" priority="1" operator="greaterThan">
      <formula>40</formula>
    </cfRule>
  </conditionalFormatting>
  <pageMargins left="0.7" right="0.7" top="0.75" bottom="0.75" header="0.3" footer="0.3"/>
  <pageSetup paperSize="8" scale="48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891144A7518F9418E3CEB911DBA4523" ma:contentTypeVersion="8" ma:contentTypeDescription="Create a new document." ma:contentTypeScope="" ma:versionID="fa9a36998473ca692831ab636f8b1298">
  <xsd:schema xmlns:xsd="http://www.w3.org/2001/XMLSchema" xmlns:xs="http://www.w3.org/2001/XMLSchema" xmlns:p="http://schemas.microsoft.com/office/2006/metadata/properties" xmlns:ns2="6b126a5e-ec3f-4f8f-a594-2b09507c1883" targetNamespace="http://schemas.microsoft.com/office/2006/metadata/properties" ma:root="true" ma:fieldsID="ad3828cf73ab96baace132785543825b" ns2:_="">
    <xsd:import namespace="6b126a5e-ec3f-4f8f-a594-2b09507c188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b126a5e-ec3f-4f8f-a594-2b09507c188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C287C7B-1ED3-4B17-A778-7E3F6A14E0E8}">
  <ds:schemaRefs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6b126a5e-ec3f-4f8f-a594-2b09507c1883"/>
    <ds:schemaRef ds:uri="http://www.w3.org/XML/1998/namespace"/>
    <ds:schemaRef ds:uri="http://purl.org/dc/elements/1.1/"/>
    <ds:schemaRef ds:uri="http://schemas.microsoft.com/office/infopath/2007/PartnerControls"/>
    <ds:schemaRef ds:uri="http://schemas.microsoft.com/office/2006/metadata/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2C2B6A66-741B-413F-9CC5-6F943CB83E5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b126a5e-ec3f-4f8f-a594-2b09507c188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016D587-4D43-40F5-AFA6-02146B6D5F3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Yearly</vt:lpstr>
    </vt:vector>
  </TitlesOfParts>
  <Manager/>
  <Company>TfGM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Matthew O'Neill</dc:creator>
  <cp:keywords/>
  <dc:description/>
  <cp:lastModifiedBy>Stuart Blackadder</cp:lastModifiedBy>
  <cp:revision/>
  <dcterms:created xsi:type="dcterms:W3CDTF">2016-05-03T08:28:41Z</dcterms:created>
  <dcterms:modified xsi:type="dcterms:W3CDTF">2020-06-19T10:37:42Z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0x010100F891144A7518F9418E3CEB911DBA4523</vt:lpwstr>
  </property>
</Properties>
</file>