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for use" sheetId="1" r:id="rId4"/>
    <sheet state="visible" name="Diversity and Inclusion" sheetId="2" r:id="rId5"/>
    <sheet state="visible" name="Psychological safety" sheetId="3" r:id="rId6"/>
    <sheet state="visible" name="Effective communication &amp; Trust" sheetId="4" r:id="rId7"/>
    <sheet state="visible" name="Skills and capabilities" sheetId="5" r:id="rId8"/>
    <sheet state="visible" name="Two-way feedback culture " sheetId="6" r:id="rId9"/>
    <sheet state="visible" name="A Shared Sense of Values and Di" sheetId="7" r:id="rId10"/>
    <sheet state="visible" name="Strong Leadership Principles" sheetId="8" r:id="rId11"/>
    <sheet state="visible" name="Collective cognition " sheetId="9" r:id="rId12"/>
  </sheets>
  <definedNames/>
  <calcPr/>
</workbook>
</file>

<file path=xl/comments1.xml><?xml version="1.0" encoding="utf-8"?>
<comments xmlns:r="http://schemas.openxmlformats.org/officeDocument/2006/relationships" xmlns="http://schemas.openxmlformats.org/spreadsheetml/2006/main">
  <authors>
    <author/>
  </authors>
  <commentList>
    <comment authorId="0" ref="N3">
      <text>
        <t xml:space="preserve">Unfortunately, Google Sheets' conditional formatting doesn't allow you to change the displayed text like Excel's custom number format does - But we would build this in excel. If it was red (range between 1.0 - 2.4, the text would say 'Negative', then so forth for neutral (orange), and positive (green).
	-Tom Rossington</t>
      </text>
    </comment>
  </commentList>
</comments>
</file>

<file path=xl/sharedStrings.xml><?xml version="1.0" encoding="utf-8"?>
<sst xmlns="http://schemas.openxmlformats.org/spreadsheetml/2006/main" count="188" uniqueCount="81">
  <si>
    <t xml:space="preserve">This document is an analysis spreadsheet, used to enter the data you've collected from the 'Highly Effective Teams Diagnostic' process. 
Please use this document by inputting your data from the diagnostic tool, or other survey software you have used. Each characteristic is broken down in the tabs below. 
The spreadsheet will automatically calculate an average score for each of the 8 traits, helping you understand how your team is performing. </t>
  </si>
  <si>
    <t>Determination of Likert scale total scores</t>
  </si>
  <si>
    <t>The total scores for each question should first be calculated by multiplying the frequency of each response option by its corresponding likert scale score. 
Examples of likert scale scores include: Strongly Disagree (1), Disagree (2), Neutral (3), Agree (4), Strongly Agree (5)</t>
  </si>
  <si>
    <t>Total scores = Frequency (number of responses) × Likert scale Score
For example: 36 (number of responses) x 4 (Agree) = 144</t>
  </si>
  <si>
    <t>Determination of Likert scale mean scores</t>
  </si>
  <si>
    <t>The mean score is calculated by dividing the total scores by the total number of respondents</t>
  </si>
  <si>
    <t>Mean Score = (Frequency × Likert Item Score) ÷ Number of Respondents</t>
  </si>
  <si>
    <t xml:space="preserve">Likert scale mean scoring: </t>
  </si>
  <si>
    <r>
      <rPr>
        <rFont val="DM Sans"/>
        <color rgb="FF000000"/>
        <sz val="12.0"/>
      </rPr>
      <t xml:space="preserve">To understand people's attitudes from the survey results, we use a scale ranging from 1 to 5. 
1 shows a very negative attitude and 5 shows a very positive attitude. We then find the average score to determine the general attitude.
Here is how you can interpret the average score:
</t>
    </r>
    <r>
      <rPr>
        <rFont val="DM Sans"/>
        <b/>
        <color rgb="FF000000"/>
        <sz val="12.0"/>
      </rPr>
      <t xml:space="preserve">1.0 to 2.4: </t>
    </r>
    <r>
      <rPr>
        <rFont val="DM Sans"/>
        <color rgb="FF000000"/>
        <sz val="12.0"/>
      </rPr>
      <t xml:space="preserve">This range indicates a negative attitude. In the results, this will be highlighted in </t>
    </r>
    <r>
      <rPr>
        <rFont val="DM Sans"/>
        <color rgb="FFCC0000"/>
        <sz val="12.0"/>
      </rPr>
      <t>red.</t>
    </r>
    <r>
      <rPr>
        <rFont val="DM Sans"/>
        <color rgb="FF000000"/>
        <sz val="12.0"/>
      </rPr>
      <t xml:space="preserve">
</t>
    </r>
    <r>
      <rPr>
        <rFont val="DM Sans"/>
        <b/>
        <color rgb="FF000000"/>
        <sz val="12.0"/>
      </rPr>
      <t xml:space="preserve">2.5 to 3.4: </t>
    </r>
    <r>
      <rPr>
        <rFont val="DM Sans"/>
        <color rgb="FF000000"/>
        <sz val="12.0"/>
      </rPr>
      <t xml:space="preserve">Scores in this range suggest a neutral attitude, neither negative nor positive. This will be highlighted in </t>
    </r>
    <r>
      <rPr>
        <rFont val="DM Sans"/>
        <color rgb="FFFF6D01"/>
        <sz val="12.0"/>
      </rPr>
      <t>orange.</t>
    </r>
    <r>
      <rPr>
        <rFont val="DM Sans"/>
        <color rgb="FF000000"/>
        <sz val="12.0"/>
      </rPr>
      <t xml:space="preserve">
</t>
    </r>
    <r>
      <rPr>
        <rFont val="DM Sans"/>
        <b/>
        <color rgb="FF000000"/>
        <sz val="12.0"/>
      </rPr>
      <t xml:space="preserve">3.5 to 5.0: </t>
    </r>
    <r>
      <rPr>
        <rFont val="DM Sans"/>
        <color rgb="FF000000"/>
        <sz val="12.0"/>
      </rPr>
      <t xml:space="preserve">This is the range for a positive attitude, showing favorable responses. This will be highlighted in </t>
    </r>
    <r>
      <rPr>
        <rFont val="DM Sans"/>
        <color rgb="FF0B8043"/>
        <sz val="12.0"/>
      </rPr>
      <t>green</t>
    </r>
    <r>
      <rPr>
        <rFont val="DM Sans"/>
        <color rgb="FF000000"/>
        <sz val="12.0"/>
      </rPr>
      <t>.
When you see the mean results for each section / characteristic - you can quickly identify the general attitude by looking at the color: green for positive, orange for neutral, and red for negative.</t>
    </r>
  </si>
  <si>
    <t xml:space="preserve">Interpreting your results </t>
  </si>
  <si>
    <t xml:space="preserve">Each section (or characteristic) within this diagnostic is scored separately, as opposed to providing an overall result. This is becasue each section relates to a vital part of team dynamics. 
By focusing on each characterisitc in turn, you can understand the specific strengths and weaknesses of your team in greater detail. 
This way, you can make more targeted plans to improve the team's performance. 
</t>
  </si>
  <si>
    <t>Diversity and inclusion</t>
  </si>
  <si>
    <t xml:space="preserve">Total scores </t>
  </si>
  <si>
    <t xml:space="preserve">Mean Score </t>
  </si>
  <si>
    <t>Questions</t>
  </si>
  <si>
    <t>Frequency</t>
  </si>
  <si>
    <t xml:space="preserve">% of respondents </t>
  </si>
  <si>
    <t>My team represents a diverse mix of racial and ethnic backgrounds.</t>
  </si>
  <si>
    <t>There is a balanced representation of genders and gender identities in my team.</t>
  </si>
  <si>
    <t>My team includes members from various age groups.</t>
  </si>
  <si>
    <t>Team members come from a range of socioeconomic backgrounds.</t>
  </si>
  <si>
    <t>My team includes individuals with diverse neurological and cognitive experiences</t>
  </si>
  <si>
    <t>I feel that every team member has an equal opportunity to voice their opinions and ideas</t>
  </si>
  <si>
    <t>I feel a strong sense of belonging and pride in being a part of my team</t>
  </si>
  <si>
    <t>Average Score:</t>
  </si>
  <si>
    <t>Psychological safety</t>
  </si>
  <si>
    <t>I feel confident taking risks in this team without fear of negative consequences.</t>
  </si>
  <si>
    <t>When someone makes a mistake in this team, it's typically seen as a learning opportunity.</t>
  </si>
  <si>
    <t>This team values the diverse backgrounds and perspectives of its members.</t>
  </si>
  <si>
    <t>I have never felt threatened or harassed in this team environment.</t>
  </si>
  <si>
    <t>Our team actively takes steps to prevent any form of discrimination.</t>
  </si>
  <si>
    <t>If I have a problem with an individual, effective safe grievance procedures are in place</t>
  </si>
  <si>
    <t xml:space="preserve">Effective communication &amp; Trust </t>
  </si>
  <si>
    <t>I feel that team members actively listen to me</t>
  </si>
  <si>
    <t>Our team meetings are well-organised and have clear objectives.</t>
  </si>
  <si>
    <t>Communication within my team is clear and effective</t>
  </si>
  <si>
    <t>Team members communicate clearly and avoid using confusing jargon.</t>
  </si>
  <si>
    <t>Our team effectively uses established communication tools and channels</t>
  </si>
  <si>
    <t>I am confident that my team members will fulfill their responsibilities.</t>
  </si>
  <si>
    <t>I believe there's mutual respect for skills and abilities within our team.</t>
  </si>
  <si>
    <t>I believe the systems and processes in place support my work and our team's goals.</t>
  </si>
  <si>
    <t>I clearly understand how and why our systems and processes are implemented.</t>
  </si>
  <si>
    <t xml:space="preserve">Skills and Capabilities </t>
  </si>
  <si>
    <t>My team has a balanced mix of technical and soft skills</t>
  </si>
  <si>
    <t>My team members consistently demonstrate expertise in their roles</t>
  </si>
  <si>
    <t>My department / organisation allocates specific time for team members to engage in learning and development activities</t>
  </si>
  <si>
    <t>I feel encouraged to take time out of my regular tasks to focus on personal development and training</t>
  </si>
  <si>
    <t>My team leaders and managers respect and uphold the time set aside for my learning and development</t>
  </si>
  <si>
    <t>The training programs available to me are relevant to my current role and future aspirations</t>
  </si>
  <si>
    <t>I have the opportunity to tailor my learning path based on my individual needs / gaps in my knowledge</t>
  </si>
  <si>
    <t xml:space="preserve">Two-way feedback culture </t>
  </si>
  <si>
    <t>Our team schedules regular feedback sessions</t>
  </si>
  <si>
    <t>I regularly receive both positive and constructive feedback from my teammates</t>
  </si>
  <si>
    <t>The feedback I receive is specific, actionable, and tied to observed behaviors or outcomes</t>
  </si>
  <si>
    <t>Our team has a clear process for giving and receiving feedback</t>
  </si>
  <si>
    <t>I know how to give and receive feedback effectively</t>
  </si>
  <si>
    <t>The feedback I receive helps me improve in my role</t>
  </si>
  <si>
    <t>I view feedback as a tool for growth and development</t>
  </si>
  <si>
    <t>Our leaders / senior team members actively seek feedback and take it into consideration</t>
  </si>
  <si>
    <t>Our team promotes a culture of continuous learning and improvement</t>
  </si>
  <si>
    <t>Our team collectively makes time to celebrates successes and learns from mistakes</t>
  </si>
  <si>
    <t xml:space="preserve">A Shared Sense of Values and Direction </t>
  </si>
  <si>
    <t>I believe that the work our team serves a clear and meaningful purpose</t>
  </si>
  <si>
    <t>I am proud of the work I contribute to our team</t>
  </si>
  <si>
    <t>I believe all team members understand our mission and purpose</t>
  </si>
  <si>
    <t>I consistently act in ways that align with our team's core values</t>
  </si>
  <si>
    <t>Our team frequently celebrates our successes and milestones together.</t>
  </si>
  <si>
    <t>I feel that our team takes the time to recognize and appreciate the positive impact we make</t>
  </si>
  <si>
    <t>Strong Leadership Principles</t>
  </si>
  <si>
    <t>I trust the leadership of my team to make decisions that are in the best interest of the team</t>
  </si>
  <si>
    <t>I feel empowered to make decisions and take initiatives in my role</t>
  </si>
  <si>
    <t>I feel valued and included in team discussions and decisions, regardless of my background or role</t>
  </si>
  <si>
    <t>I receive regular and constructive feedback from senior team members on my performance</t>
  </si>
  <si>
    <t>I’m regularly given the opportunity to provide feedback to senior team members</t>
  </si>
  <si>
    <t>Everyone on the team understands their roles and responsibilities</t>
  </si>
  <si>
    <t>Everyone on the team understands the roles and responsibilities of other team members</t>
  </si>
  <si>
    <t>I know which team member to approach for specific knowledge or skills.</t>
  </si>
  <si>
    <t>Team members are considerate of each other's preferences and working styles</t>
  </si>
  <si>
    <t>Our team values the diverse skills and backgrounds of its members</t>
  </si>
  <si>
    <t>We approach problems with a team-first mentality</t>
  </si>
  <si>
    <t>There's a culture of sharing and collaboration when it comes to resources and information in our team</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</si>
</sst>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b/>
      <sz val="15.0"/>
      <color theme="1"/>
      <name val="Arial"/>
      <scheme val="minor"/>
    </font>
    <font>
      <b/>
      <sz val="12.0"/>
      <color theme="0"/>
      <name val="DM Sans"/>
    </font>
    <font>
      <sz val="12.0"/>
      <color rgb="FF000000"/>
      <name val="DM Sans"/>
    </font>
    <font>
      <b/>
      <sz val="12.0"/>
      <color rgb="FF000000"/>
      <name val="DM Sans"/>
    </font>
    <font>
      <i/>
      <sz val="12.0"/>
      <color rgb="FF000000"/>
      <name val="DM Sans"/>
    </font>
    <font>
      <sz val="12.0"/>
      <color theme="1"/>
      <name val="DM Sans"/>
    </font>
    <font>
      <sz val="12.0"/>
      <color theme="1"/>
      <name val="Helvetica Neue"/>
    </font>
    <font>
      <b/>
      <sz val="12.0"/>
      <color rgb="FFFFFFFF"/>
      <name val="DM Sans"/>
    </font>
    <font>
      <b/>
      <i/>
      <sz val="20.0"/>
      <color theme="0"/>
      <name val="Arial"/>
      <scheme val="minor"/>
    </font>
    <font>
      <b/>
      <sz val="16.0"/>
      <color rgb="FFFFFFFF"/>
      <name val="Arial"/>
      <scheme val="minor"/>
    </font>
    <font>
      <sz val="16.0"/>
      <color rgb="FFFFFFFF"/>
      <name val="Arial"/>
      <scheme val="minor"/>
    </font>
    <font>
      <b/>
      <sz val="16.0"/>
      <color rgb="FF000000"/>
      <name val="Arial"/>
      <scheme val="minor"/>
    </font>
    <font>
      <sz val="15.0"/>
      <color theme="1"/>
      <name val="Arial"/>
      <scheme val="minor"/>
    </font>
    <font>
      <i/>
      <sz val="15.0"/>
      <color rgb="FF000000"/>
      <name val="&quot;Helvetica Neue&quot;"/>
    </font>
    <font>
      <b/>
      <sz val="15.0"/>
      <color rgb="FFFFFFFF"/>
      <name val="Arial"/>
      <scheme val="minor"/>
    </font>
    <font>
      <color theme="1"/>
      <name val="Arial"/>
      <scheme val="minor"/>
    </font>
    <font>
      <sz val="15.0"/>
      <color rgb="FFFFFFFF"/>
      <name val="Arial"/>
      <scheme val="minor"/>
    </font>
    <font>
      <b/>
      <sz val="15.0"/>
      <color rgb="FF000000"/>
      <name val="Arial"/>
      <scheme val="minor"/>
    </font>
    <font>
      <i/>
      <sz val="11.0"/>
      <color rgb="FF000000"/>
      <name val="&quot;Helvetica Neue&quot;"/>
    </font>
    <font>
      <b/>
      <i/>
      <sz val="20.0"/>
      <color rgb="FFFFFFFF"/>
      <name val="Arial"/>
      <scheme val="minor"/>
    </font>
  </fonts>
  <fills count="10">
    <fill>
      <patternFill patternType="none"/>
    </fill>
    <fill>
      <patternFill patternType="lightGray"/>
    </fill>
    <fill>
      <patternFill patternType="solid">
        <fgColor rgb="FF776BE0"/>
        <bgColor rgb="FF776BE0"/>
      </patternFill>
    </fill>
    <fill>
      <patternFill patternType="solid">
        <fgColor rgb="FFFFFFFF"/>
        <bgColor rgb="FFFFFFFF"/>
      </patternFill>
    </fill>
    <fill>
      <patternFill patternType="solid">
        <fgColor rgb="FF38761D"/>
        <bgColor rgb="FF38761D"/>
      </patternFill>
    </fill>
    <fill>
      <patternFill patternType="solid">
        <fgColor rgb="FF6AA84F"/>
        <bgColor rgb="FF6AA84F"/>
      </patternFill>
    </fill>
    <fill>
      <patternFill patternType="solid">
        <fgColor rgb="FFFFD966"/>
        <bgColor rgb="FFFFD966"/>
      </patternFill>
    </fill>
    <fill>
      <patternFill patternType="solid">
        <fgColor rgb="FFDD7E6B"/>
        <bgColor rgb="FFDD7E6B"/>
      </patternFill>
    </fill>
    <fill>
      <patternFill patternType="solid">
        <fgColor rgb="FF990000"/>
        <bgColor rgb="FF990000"/>
      </patternFill>
    </fill>
    <fill>
      <patternFill patternType="solid">
        <fgColor rgb="FF000000"/>
        <bgColor rgb="FF000000"/>
      </patternFill>
    </fill>
  </fills>
  <borders count="1">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0" fontId="1" numFmtId="0" xfId="0" applyAlignment="1" applyFont="1">
      <alignment readingOrder="0" shrinkToFit="0" wrapText="1"/>
    </xf>
    <xf borderId="0" fillId="2" fontId="2" numFmtId="0" xfId="0" applyAlignment="1" applyFill="1" applyFont="1">
      <alignment readingOrder="0"/>
    </xf>
    <xf borderId="0" fillId="3" fontId="3" numFmtId="0" xfId="0" applyAlignment="1" applyFill="1" applyFont="1">
      <alignment readingOrder="0" shrinkToFit="0" wrapText="1"/>
    </xf>
    <xf borderId="0" fillId="3" fontId="4" numFmtId="0" xfId="0" applyAlignment="1" applyFont="1">
      <alignment readingOrder="0"/>
    </xf>
    <xf borderId="0" fillId="3" fontId="5" numFmtId="0" xfId="0" applyAlignment="1" applyFont="1">
      <alignment readingOrder="0"/>
    </xf>
    <xf borderId="0" fillId="3" fontId="4" numFmtId="0" xfId="0" applyAlignment="1" applyFont="1">
      <alignment readingOrder="0" vertical="top"/>
    </xf>
    <xf borderId="0" fillId="0" fontId="6" numFmtId="0" xfId="0" applyFont="1"/>
    <xf borderId="0" fillId="2" fontId="2" numFmtId="0" xfId="0" applyAlignment="1" applyFont="1">
      <alignment readingOrder="0" shrinkToFit="0" wrapText="1"/>
    </xf>
    <xf borderId="0" fillId="3" fontId="3" numFmtId="0" xfId="0" applyAlignment="1" applyFont="1">
      <alignment horizontal="left" readingOrder="0" shrinkToFit="0" wrapText="1"/>
    </xf>
    <xf borderId="0" fillId="0" fontId="7" numFmtId="0" xfId="0" applyFont="1"/>
    <xf borderId="0" fillId="2" fontId="8" numFmtId="0" xfId="0" applyAlignment="1" applyFont="1">
      <alignment readingOrder="0" shrinkToFit="0" wrapText="1"/>
    </xf>
    <xf borderId="0" fillId="2" fontId="9" numFmtId="0" xfId="0" applyAlignment="1" applyFont="1">
      <alignment readingOrder="0"/>
    </xf>
    <xf borderId="0" fillId="4" fontId="10" numFmtId="0" xfId="0" applyAlignment="1" applyFill="1" applyFont="1">
      <alignment horizontal="center" readingOrder="0"/>
    </xf>
    <xf borderId="0" fillId="5" fontId="11" numFmtId="0" xfId="0" applyAlignment="1" applyFill="1" applyFont="1">
      <alignment horizontal="center" readingOrder="0"/>
    </xf>
    <xf borderId="0" fillId="6" fontId="12" numFmtId="0" xfId="0" applyAlignment="1" applyFill="1" applyFont="1">
      <alignment horizontal="center" readingOrder="0"/>
    </xf>
    <xf borderId="0" fillId="7" fontId="10" numFmtId="0" xfId="0" applyAlignment="1" applyFill="1" applyFont="1">
      <alignment horizontal="center" readingOrder="0"/>
    </xf>
    <xf borderId="0" fillId="8" fontId="10" numFmtId="0" xfId="0" applyAlignment="1" applyFill="1" applyFont="1">
      <alignment horizontal="center" readingOrder="0"/>
    </xf>
    <xf borderId="0" fillId="9" fontId="10" numFmtId="0" xfId="0" applyAlignment="1" applyFill="1" applyFont="1">
      <alignment readingOrder="0"/>
    </xf>
    <xf borderId="0" fillId="0" fontId="1" numFmtId="0" xfId="0" applyAlignment="1" applyFont="1">
      <alignment readingOrder="0"/>
    </xf>
    <xf borderId="0" fillId="0" fontId="13" numFmtId="0" xfId="0" applyFont="1"/>
    <xf borderId="0" fillId="0" fontId="14" numFmtId="0" xfId="0" applyAlignment="1" applyFont="1">
      <alignment horizontal="left" readingOrder="0" shrinkToFit="0" wrapText="1"/>
    </xf>
    <xf borderId="0" fillId="0" fontId="13" numFmtId="0" xfId="0" applyAlignment="1" applyFont="1">
      <alignment readingOrder="0"/>
    </xf>
    <xf borderId="0" fillId="0" fontId="13" numFmtId="10" xfId="0" applyAlignment="1" applyFont="1" applyNumberFormat="1">
      <alignment readingOrder="0"/>
    </xf>
    <xf borderId="0" fillId="0" fontId="13" numFmtId="10" xfId="0" applyFont="1" applyNumberFormat="1"/>
    <xf borderId="0" fillId="2" fontId="15" numFmtId="0" xfId="0" applyAlignment="1" applyFont="1">
      <alignment readingOrder="0"/>
    </xf>
    <xf borderId="0" fillId="0" fontId="16" numFmtId="10" xfId="0" applyFont="1" applyNumberFormat="1"/>
    <xf borderId="0" fillId="4" fontId="15" numFmtId="0" xfId="0" applyAlignment="1" applyFont="1">
      <alignment horizontal="center" readingOrder="0"/>
    </xf>
    <xf borderId="0" fillId="5" fontId="17" numFmtId="0" xfId="0" applyAlignment="1" applyFont="1">
      <alignment horizontal="center" readingOrder="0"/>
    </xf>
    <xf borderId="0" fillId="6" fontId="18" numFmtId="0" xfId="0" applyAlignment="1" applyFont="1">
      <alignment horizontal="center" readingOrder="0"/>
    </xf>
    <xf borderId="0" fillId="7" fontId="15" numFmtId="0" xfId="0" applyAlignment="1" applyFont="1">
      <alignment horizontal="center" readingOrder="0"/>
    </xf>
    <xf borderId="0" fillId="8" fontId="15" numFmtId="0" xfId="0" applyAlignment="1" applyFont="1">
      <alignment horizontal="center" readingOrder="0"/>
    </xf>
    <xf borderId="0" fillId="9" fontId="15" numFmtId="0" xfId="0" applyAlignment="1" applyFont="1">
      <alignment readingOrder="0"/>
    </xf>
    <xf borderId="0" fillId="0" fontId="19" numFmtId="0" xfId="0" applyAlignment="1" applyFont="1">
      <alignment horizontal="left" readingOrder="0" shrinkToFit="0" wrapText="1"/>
    </xf>
    <xf borderId="0" fillId="0" fontId="16" numFmtId="10" xfId="0" applyAlignment="1" applyFont="1" applyNumberFormat="1">
      <alignment readingOrder="0"/>
    </xf>
    <xf borderId="0" fillId="2" fontId="20" numFmtId="0" xfId="0" applyAlignment="1" applyFont="1">
      <alignment readingOrder="0"/>
    </xf>
    <xf borderId="0" fillId="0" fontId="16" numFmtId="0" xfId="0" applyAlignment="1" applyFont="1">
      <alignment readingOrder="0"/>
    </xf>
  </cellXfs>
  <cellStyles count="1">
    <cellStyle xfId="0" name="Normal" builtinId="0"/>
  </cellStyles>
  <dxfs count="3">
    <dxf>
      <font/>
      <fill>
        <patternFill patternType="solid">
          <fgColor rgb="FFB7E1CD"/>
          <bgColor rgb="FFB7E1CD"/>
        </patternFill>
      </fill>
      <border/>
    </dxf>
    <dxf>
      <font/>
      <fill>
        <patternFill patternType="solid">
          <fgColor rgb="FFFFE599"/>
          <bgColor rgb="FFFFE599"/>
        </patternFill>
      </fill>
      <border/>
    </dxf>
    <dxf>
      <font/>
      <fill>
        <patternFill patternType="solid">
          <fgColor rgb="FFEA9999"/>
          <bgColor rgb="FFEA999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5.0"/>
  </cols>
  <sheetData>
    <row r="1">
      <c r="A1" s="1" t="s">
        <v>0</v>
      </c>
    </row>
    <row r="3">
      <c r="A3" s="2" t="s">
        <v>1</v>
      </c>
    </row>
    <row r="4">
      <c r="A4" s="3" t="s">
        <v>2</v>
      </c>
    </row>
    <row r="5">
      <c r="A5" s="4" t="s">
        <v>3</v>
      </c>
    </row>
    <row r="6">
      <c r="A6" s="5"/>
    </row>
    <row r="7">
      <c r="A7" s="2" t="s">
        <v>4</v>
      </c>
    </row>
    <row r="8">
      <c r="A8" s="5" t="s">
        <v>5</v>
      </c>
    </row>
    <row r="9">
      <c r="A9" s="6" t="s">
        <v>6</v>
      </c>
    </row>
    <row r="10">
      <c r="A10" s="7"/>
    </row>
    <row r="11">
      <c r="A11" s="8" t="s">
        <v>7</v>
      </c>
    </row>
    <row r="12">
      <c r="A12" s="9" t="s">
        <v>8</v>
      </c>
    </row>
    <row r="13">
      <c r="A13" s="10"/>
    </row>
    <row r="14">
      <c r="A14" s="11" t="s">
        <v>9</v>
      </c>
    </row>
    <row r="15">
      <c r="A15" s="9" t="s">
        <v>10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63"/>
    <col customWidth="1" min="2" max="11" width="22.63"/>
    <col customWidth="1" min="12" max="12" width="23.25"/>
    <col customWidth="1" min="13" max="13" width="20.5"/>
  </cols>
  <sheetData>
    <row r="1">
      <c r="A1" s="12" t="s">
        <v>11</v>
      </c>
      <c r="B1" s="13">
        <v>1.0</v>
      </c>
      <c r="D1" s="14">
        <v>2.0</v>
      </c>
      <c r="F1" s="15">
        <v>3.0</v>
      </c>
      <c r="H1" s="16">
        <v>4.0</v>
      </c>
      <c r="J1" s="17">
        <v>5.0</v>
      </c>
      <c r="L1" s="18" t="s">
        <v>12</v>
      </c>
      <c r="M1" s="18" t="s">
        <v>13</v>
      </c>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17</v>
      </c>
      <c r="B3" s="22">
        <v>145.0</v>
      </c>
      <c r="C3" s="23">
        <v>0.653</v>
      </c>
      <c r="D3" s="22">
        <v>35.0</v>
      </c>
      <c r="E3" s="23">
        <v>0.158</v>
      </c>
      <c r="F3" s="22">
        <v>13.0</v>
      </c>
      <c r="G3" s="22">
        <v>5.9</v>
      </c>
      <c r="H3" s="22">
        <v>17.0</v>
      </c>
      <c r="I3" s="22">
        <v>7.7</v>
      </c>
      <c r="J3" s="22">
        <v>12.0</v>
      </c>
      <c r="K3" s="22">
        <v>5.4</v>
      </c>
      <c r="L3" s="20">
        <f t="shared" ref="L3:L9" si="1">(B3*1)+(D3*2)+(F3*3)+(H3*4)+(J3*5)</f>
        <v>382</v>
      </c>
      <c r="M3" s="20">
        <f t="shared" ref="M3:M9" si="2">L3/(B3+D3+F3+H3+J3)</f>
        <v>1.720720721</v>
      </c>
    </row>
    <row r="4">
      <c r="A4" s="21" t="s">
        <v>18</v>
      </c>
      <c r="B4" s="22">
        <v>145.0</v>
      </c>
      <c r="C4" s="23">
        <v>0.653</v>
      </c>
      <c r="D4" s="22">
        <v>35.0</v>
      </c>
      <c r="E4" s="23">
        <v>0.158</v>
      </c>
      <c r="F4" s="22">
        <v>13.0</v>
      </c>
      <c r="G4" s="22">
        <v>5.9</v>
      </c>
      <c r="H4" s="22">
        <v>17.0</v>
      </c>
      <c r="I4" s="22">
        <v>7.7</v>
      </c>
      <c r="J4" s="22">
        <v>12.0</v>
      </c>
      <c r="K4" s="22">
        <v>5.4</v>
      </c>
      <c r="L4" s="20">
        <f t="shared" si="1"/>
        <v>382</v>
      </c>
      <c r="M4" s="20">
        <f t="shared" si="2"/>
        <v>1.720720721</v>
      </c>
    </row>
    <row r="5">
      <c r="A5" s="21" t="s">
        <v>19</v>
      </c>
      <c r="B5" s="22">
        <v>145.0</v>
      </c>
      <c r="C5" s="23">
        <v>0.653</v>
      </c>
      <c r="D5" s="22">
        <v>35.0</v>
      </c>
      <c r="E5" s="23">
        <v>0.158</v>
      </c>
      <c r="F5" s="22">
        <v>13.0</v>
      </c>
      <c r="G5" s="22">
        <v>5.9</v>
      </c>
      <c r="H5" s="22">
        <v>17.0</v>
      </c>
      <c r="I5" s="22">
        <v>7.7</v>
      </c>
      <c r="J5" s="22">
        <v>12.0</v>
      </c>
      <c r="K5" s="22">
        <v>5.4</v>
      </c>
      <c r="L5" s="20">
        <f t="shared" si="1"/>
        <v>382</v>
      </c>
      <c r="M5" s="20">
        <f t="shared" si="2"/>
        <v>1.720720721</v>
      </c>
    </row>
    <row r="6">
      <c r="A6" s="21" t="s">
        <v>20</v>
      </c>
      <c r="B6" s="22">
        <v>145.0</v>
      </c>
      <c r="C6" s="23">
        <v>0.653</v>
      </c>
      <c r="D6" s="22">
        <v>35.0</v>
      </c>
      <c r="E6" s="23">
        <v>0.158</v>
      </c>
      <c r="F6" s="22">
        <v>13.0</v>
      </c>
      <c r="G6" s="22">
        <v>5.9</v>
      </c>
      <c r="H6" s="22">
        <v>17.0</v>
      </c>
      <c r="I6" s="22">
        <v>7.7</v>
      </c>
      <c r="J6" s="22">
        <v>12.0</v>
      </c>
      <c r="K6" s="22">
        <v>5.4</v>
      </c>
      <c r="L6" s="20">
        <f t="shared" si="1"/>
        <v>382</v>
      </c>
      <c r="M6" s="20">
        <f t="shared" si="2"/>
        <v>1.720720721</v>
      </c>
    </row>
    <row r="7">
      <c r="A7" s="21" t="s">
        <v>21</v>
      </c>
      <c r="B7" s="22">
        <v>145.0</v>
      </c>
      <c r="C7" s="23">
        <v>0.653</v>
      </c>
      <c r="D7" s="22">
        <v>35.0</v>
      </c>
      <c r="E7" s="23">
        <v>0.158</v>
      </c>
      <c r="F7" s="22">
        <v>13.0</v>
      </c>
      <c r="G7" s="22">
        <v>5.9</v>
      </c>
      <c r="H7" s="22">
        <v>17.0</v>
      </c>
      <c r="I7" s="22">
        <v>7.7</v>
      </c>
      <c r="J7" s="22">
        <v>12.0</v>
      </c>
      <c r="K7" s="22">
        <v>5.4</v>
      </c>
      <c r="L7" s="20">
        <f t="shared" si="1"/>
        <v>382</v>
      </c>
      <c r="M7" s="20">
        <f t="shared" si="2"/>
        <v>1.720720721</v>
      </c>
    </row>
    <row r="8">
      <c r="A8" s="21" t="s">
        <v>22</v>
      </c>
      <c r="B8" s="22">
        <v>145.0</v>
      </c>
      <c r="C8" s="23">
        <v>0.653</v>
      </c>
      <c r="D8" s="22">
        <v>35.0</v>
      </c>
      <c r="E8" s="23">
        <v>0.158</v>
      </c>
      <c r="F8" s="22">
        <v>13.0</v>
      </c>
      <c r="G8" s="22">
        <v>5.9</v>
      </c>
      <c r="H8" s="22">
        <v>17.0</v>
      </c>
      <c r="I8" s="22">
        <v>7.7</v>
      </c>
      <c r="J8" s="22">
        <v>12.0</v>
      </c>
      <c r="K8" s="22">
        <v>5.4</v>
      </c>
      <c r="L8" s="20">
        <f t="shared" si="1"/>
        <v>382</v>
      </c>
      <c r="M8" s="20">
        <f t="shared" si="2"/>
        <v>1.720720721</v>
      </c>
    </row>
    <row r="9">
      <c r="A9" s="21" t="s">
        <v>23</v>
      </c>
      <c r="B9" s="22">
        <v>145.0</v>
      </c>
      <c r="C9" s="23">
        <v>0.653</v>
      </c>
      <c r="D9" s="22">
        <v>35.0</v>
      </c>
      <c r="E9" s="23">
        <v>0.158</v>
      </c>
      <c r="F9" s="22">
        <v>13.0</v>
      </c>
      <c r="G9" s="22">
        <v>5.9</v>
      </c>
      <c r="H9" s="22">
        <v>17.0</v>
      </c>
      <c r="I9" s="22">
        <v>7.7</v>
      </c>
      <c r="J9" s="22">
        <v>12.0</v>
      </c>
      <c r="K9" s="22">
        <v>5.4</v>
      </c>
      <c r="L9" s="20">
        <f t="shared" si="1"/>
        <v>382</v>
      </c>
      <c r="M9" s="20">
        <f t="shared" si="2"/>
        <v>1.720720721</v>
      </c>
    </row>
    <row r="10">
      <c r="A10" s="20"/>
      <c r="B10" s="20"/>
      <c r="C10" s="24"/>
      <c r="D10" s="20"/>
      <c r="E10" s="24"/>
      <c r="F10" s="20"/>
      <c r="G10" s="20"/>
      <c r="H10" s="20"/>
      <c r="I10" s="20"/>
      <c r="J10" s="20"/>
      <c r="K10" s="20"/>
      <c r="L10" s="20"/>
      <c r="M10" s="25" t="s">
        <v>24</v>
      </c>
    </row>
    <row r="11">
      <c r="A11" s="20"/>
      <c r="B11" s="20"/>
      <c r="C11" s="24"/>
      <c r="D11" s="20"/>
      <c r="E11" s="24"/>
      <c r="F11" s="20"/>
      <c r="G11" s="20"/>
      <c r="H11" s="20"/>
      <c r="I11" s="20"/>
      <c r="J11" s="20"/>
      <c r="K11" s="20"/>
      <c r="L11" s="20"/>
      <c r="M11" s="19">
        <f>AVERAGE(M3:M9)</f>
        <v>1.720720721</v>
      </c>
    </row>
    <row r="12">
      <c r="A12" s="20"/>
      <c r="B12" s="20"/>
      <c r="C12" s="24"/>
      <c r="D12" s="20"/>
      <c r="E12" s="23"/>
      <c r="F12" s="20"/>
      <c r="G12" s="20"/>
      <c r="H12" s="20"/>
      <c r="I12" s="20"/>
      <c r="J12" s="20"/>
      <c r="K12" s="20"/>
      <c r="L12" s="20"/>
    </row>
    <row r="13">
      <c r="C13" s="26"/>
      <c r="E13" s="26"/>
    </row>
    <row r="14">
      <c r="C14" s="26"/>
      <c r="E14" s="26"/>
    </row>
    <row r="15">
      <c r="C15" s="26"/>
      <c r="E15" s="26"/>
    </row>
    <row r="16">
      <c r="C16" s="26"/>
      <c r="E16" s="26"/>
    </row>
    <row r="17">
      <c r="C17" s="26"/>
      <c r="E17" s="26"/>
    </row>
    <row r="18">
      <c r="C18" s="26"/>
      <c r="E18" s="26"/>
    </row>
    <row r="19">
      <c r="C19" s="26"/>
      <c r="E19" s="26"/>
    </row>
  </sheetData>
  <mergeCells count="6">
    <mergeCell ref="B1:C1"/>
    <mergeCell ref="D1:E1"/>
    <mergeCell ref="F1:G1"/>
    <mergeCell ref="H1:I1"/>
    <mergeCell ref="J1:K1"/>
    <mergeCell ref="M11:M12"/>
  </mergeCells>
  <conditionalFormatting sqref="M11">
    <cfRule type="expression" dxfId="0" priority="1">
      <formula>AND(M11&gt;=3.5, M11&lt;=5)</formula>
    </cfRule>
  </conditionalFormatting>
  <conditionalFormatting sqref="M11">
    <cfRule type="expression" dxfId="1" priority="2">
      <formula>AND(M11&gt;=2.5, M11&lt;=3.4)</formula>
    </cfRule>
  </conditionalFormatting>
  <conditionalFormatting sqref="M11">
    <cfRule type="expression" dxfId="2" priority="3">
      <formula>AND(M11&gt;=1, M11&lt;=2.4)</formula>
    </cfRule>
  </conditionalFormatting>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63"/>
    <col customWidth="1" min="2" max="11" width="22.63"/>
    <col customWidth="1" min="12" max="12" width="19.5"/>
    <col customWidth="1" min="13" max="13" width="26.13"/>
  </cols>
  <sheetData>
    <row r="1">
      <c r="A1" s="12" t="s">
        <v>25</v>
      </c>
      <c r="B1" s="27">
        <v>1.0</v>
      </c>
      <c r="D1" s="28">
        <v>2.0</v>
      </c>
      <c r="F1" s="29">
        <v>3.0</v>
      </c>
      <c r="H1" s="30">
        <v>4.0</v>
      </c>
      <c r="J1" s="31">
        <v>5.0</v>
      </c>
      <c r="L1" s="32" t="s">
        <v>12</v>
      </c>
      <c r="M1" s="32" t="s">
        <v>13</v>
      </c>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26</v>
      </c>
      <c r="B3" s="20"/>
      <c r="C3" s="23"/>
      <c r="D3" s="20"/>
      <c r="E3" s="23"/>
      <c r="F3" s="20"/>
      <c r="G3" s="20"/>
      <c r="H3" s="20"/>
      <c r="I3" s="20"/>
      <c r="J3" s="20"/>
      <c r="K3" s="20"/>
      <c r="L3" s="20"/>
      <c r="M3" s="20" t="str">
        <f t="shared" ref="M3:M8" si="1">L3/(B3+D3+F3+H3+J3)</f>
        <v>#DIV/0!</v>
      </c>
      <c r="N3" s="20"/>
      <c r="O3" s="20"/>
      <c r="P3" s="20"/>
      <c r="Q3" s="20"/>
      <c r="R3" s="20"/>
      <c r="S3" s="20"/>
      <c r="T3" s="20"/>
      <c r="U3" s="20"/>
      <c r="V3" s="20"/>
      <c r="W3" s="20"/>
      <c r="X3" s="20"/>
      <c r="Y3" s="20"/>
    </row>
    <row r="4">
      <c r="A4" s="21" t="s">
        <v>27</v>
      </c>
      <c r="B4" s="20"/>
      <c r="C4" s="23"/>
      <c r="D4" s="20"/>
      <c r="E4" s="23"/>
      <c r="F4" s="20"/>
      <c r="G4" s="20"/>
      <c r="H4" s="20"/>
      <c r="I4" s="20"/>
      <c r="J4" s="20"/>
      <c r="K4" s="20"/>
      <c r="L4" s="20"/>
      <c r="M4" s="20" t="str">
        <f t="shared" si="1"/>
        <v>#DIV/0!</v>
      </c>
      <c r="N4" s="20"/>
      <c r="O4" s="20"/>
      <c r="P4" s="20"/>
      <c r="Q4" s="20"/>
      <c r="R4" s="20"/>
      <c r="S4" s="20"/>
      <c r="T4" s="20"/>
      <c r="U4" s="20"/>
      <c r="V4" s="20"/>
      <c r="W4" s="20"/>
      <c r="X4" s="20"/>
      <c r="Y4" s="20"/>
    </row>
    <row r="5">
      <c r="A5" s="21" t="s">
        <v>28</v>
      </c>
      <c r="B5" s="20"/>
      <c r="C5" s="24"/>
      <c r="D5" s="20"/>
      <c r="E5" s="24"/>
      <c r="F5" s="20"/>
      <c r="G5" s="20"/>
      <c r="H5" s="20"/>
      <c r="I5" s="20"/>
      <c r="J5" s="20"/>
      <c r="K5" s="20"/>
      <c r="L5" s="20">
        <f t="shared" ref="L5:L8" si="2">(B5*1)+(D5*2)+(F5*3)+(H5*4)+(J5*5)</f>
        <v>0</v>
      </c>
      <c r="M5" s="20" t="str">
        <f t="shared" si="1"/>
        <v>#DIV/0!</v>
      </c>
      <c r="N5" s="20"/>
      <c r="O5" s="20"/>
      <c r="P5" s="20"/>
      <c r="Q5" s="20"/>
      <c r="R5" s="20"/>
      <c r="S5" s="20"/>
      <c r="T5" s="20"/>
      <c r="U5" s="20"/>
      <c r="V5" s="20"/>
      <c r="W5" s="20"/>
      <c r="X5" s="20"/>
      <c r="Y5" s="20"/>
    </row>
    <row r="6">
      <c r="A6" s="21" t="s">
        <v>29</v>
      </c>
      <c r="B6" s="20"/>
      <c r="C6" s="24"/>
      <c r="D6" s="20"/>
      <c r="E6" s="24"/>
      <c r="F6" s="20"/>
      <c r="G6" s="20"/>
      <c r="H6" s="20"/>
      <c r="I6" s="20"/>
      <c r="J6" s="20"/>
      <c r="K6" s="20"/>
      <c r="L6" s="20">
        <f t="shared" si="2"/>
        <v>0</v>
      </c>
      <c r="M6" s="20" t="str">
        <f t="shared" si="1"/>
        <v>#DIV/0!</v>
      </c>
      <c r="N6" s="20"/>
      <c r="O6" s="20"/>
      <c r="P6" s="20"/>
      <c r="Q6" s="20"/>
      <c r="R6" s="20"/>
      <c r="S6" s="20"/>
      <c r="T6" s="20"/>
      <c r="U6" s="20"/>
      <c r="V6" s="20"/>
      <c r="W6" s="20"/>
      <c r="X6" s="20"/>
      <c r="Y6" s="20"/>
    </row>
    <row r="7">
      <c r="A7" s="21" t="s">
        <v>30</v>
      </c>
      <c r="B7" s="20"/>
      <c r="C7" s="24"/>
      <c r="D7" s="20"/>
      <c r="E7" s="24"/>
      <c r="F7" s="20"/>
      <c r="G7" s="20"/>
      <c r="H7" s="20"/>
      <c r="I7" s="20"/>
      <c r="J7" s="20"/>
      <c r="K7" s="20"/>
      <c r="L7" s="20">
        <f t="shared" si="2"/>
        <v>0</v>
      </c>
      <c r="M7" s="20" t="str">
        <f t="shared" si="1"/>
        <v>#DIV/0!</v>
      </c>
      <c r="N7" s="20"/>
      <c r="O7" s="20"/>
      <c r="P7" s="20"/>
      <c r="Q7" s="20"/>
      <c r="R7" s="20"/>
      <c r="S7" s="20"/>
      <c r="T7" s="20"/>
      <c r="U7" s="20"/>
      <c r="V7" s="20"/>
      <c r="W7" s="20"/>
      <c r="X7" s="20"/>
      <c r="Y7" s="20"/>
    </row>
    <row r="8">
      <c r="A8" s="21" t="s">
        <v>31</v>
      </c>
      <c r="B8" s="20"/>
      <c r="C8" s="24"/>
      <c r="D8" s="20"/>
      <c r="E8" s="24"/>
      <c r="F8" s="20"/>
      <c r="G8" s="20"/>
      <c r="H8" s="20"/>
      <c r="I8" s="20"/>
      <c r="J8" s="20"/>
      <c r="K8" s="20"/>
      <c r="L8" s="20">
        <f t="shared" si="2"/>
        <v>0</v>
      </c>
      <c r="M8" s="20" t="str">
        <f t="shared" si="1"/>
        <v>#DIV/0!</v>
      </c>
      <c r="N8" s="20"/>
      <c r="O8" s="20"/>
      <c r="P8" s="20"/>
      <c r="Q8" s="20"/>
      <c r="R8" s="20"/>
      <c r="S8" s="20"/>
      <c r="T8" s="20"/>
      <c r="U8" s="20"/>
      <c r="V8" s="20"/>
      <c r="W8" s="20"/>
      <c r="X8" s="20"/>
      <c r="Y8" s="20"/>
    </row>
    <row r="9">
      <c r="A9" s="33"/>
      <c r="C9" s="26"/>
      <c r="E9" s="26"/>
      <c r="M9" s="25" t="s">
        <v>24</v>
      </c>
    </row>
    <row r="10">
      <c r="C10" s="26"/>
      <c r="E10" s="26"/>
      <c r="M10" s="19" t="str">
        <f>AVERAGE(M3:M8)</f>
        <v>#DIV/0!</v>
      </c>
    </row>
    <row r="11">
      <c r="C11" s="26"/>
      <c r="E11" s="26"/>
    </row>
    <row r="12">
      <c r="C12" s="26"/>
      <c r="E12" s="34"/>
    </row>
    <row r="13">
      <c r="C13" s="26"/>
      <c r="E13" s="26"/>
    </row>
    <row r="14">
      <c r="C14" s="26"/>
      <c r="E14" s="26"/>
    </row>
    <row r="15">
      <c r="C15" s="26"/>
      <c r="E15" s="26"/>
    </row>
    <row r="16">
      <c r="C16" s="26"/>
      <c r="E16" s="26"/>
    </row>
    <row r="17">
      <c r="C17" s="26"/>
      <c r="E17" s="26"/>
    </row>
    <row r="18">
      <c r="C18" s="26"/>
      <c r="E18" s="26"/>
    </row>
    <row r="19">
      <c r="C19" s="26"/>
      <c r="E19" s="26"/>
    </row>
  </sheetData>
  <mergeCells count="6">
    <mergeCell ref="B1:C1"/>
    <mergeCell ref="D1:E1"/>
    <mergeCell ref="F1:G1"/>
    <mergeCell ref="H1:I1"/>
    <mergeCell ref="J1:K1"/>
    <mergeCell ref="M10:M11"/>
  </mergeCells>
  <conditionalFormatting sqref="M10">
    <cfRule type="expression" dxfId="0" priority="1">
      <formula>AND(M10&gt;=3.5, M10&lt;=5)</formula>
    </cfRule>
  </conditionalFormatting>
  <conditionalFormatting sqref="M10">
    <cfRule type="expression" dxfId="1" priority="2">
      <formula>AND(M10&gt;=2.5, M10&lt;=3.4)</formula>
    </cfRule>
  </conditionalFormatting>
  <conditionalFormatting sqref="M10">
    <cfRule type="expression" dxfId="2" priority="3">
      <formula>AND(M10&gt;=1, M10&lt;=2.4)</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0.38"/>
    <col customWidth="1" min="2" max="2" width="13.63"/>
    <col customWidth="1" min="3" max="3" width="22.63"/>
    <col customWidth="1" min="4" max="4" width="13.63"/>
    <col customWidth="1" min="5" max="5" width="22.63"/>
    <col customWidth="1" min="6" max="6" width="13.63"/>
    <col customWidth="1" min="7" max="7" width="22.63"/>
    <col customWidth="1" min="8" max="8" width="13.63"/>
    <col customWidth="1" min="9" max="9" width="22.63"/>
    <col customWidth="1" min="10" max="10" width="13.63"/>
    <col customWidth="1" min="11" max="11" width="22.63"/>
    <col customWidth="1" min="12" max="12" width="16.25"/>
    <col customWidth="1" min="13" max="13" width="19.25"/>
  </cols>
  <sheetData>
    <row r="1">
      <c r="A1" s="35" t="s">
        <v>32</v>
      </c>
      <c r="B1" s="27">
        <v>1.0</v>
      </c>
      <c r="D1" s="28">
        <v>2.0</v>
      </c>
      <c r="F1" s="29">
        <v>3.0</v>
      </c>
      <c r="H1" s="30">
        <v>4.0</v>
      </c>
      <c r="J1" s="31">
        <v>5.0</v>
      </c>
      <c r="L1" s="32" t="s">
        <v>12</v>
      </c>
      <c r="M1" s="32" t="s">
        <v>13</v>
      </c>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33</v>
      </c>
      <c r="B3" s="22"/>
      <c r="C3" s="23"/>
      <c r="D3" s="22"/>
      <c r="E3" s="23"/>
      <c r="F3" s="22"/>
      <c r="G3" s="22"/>
      <c r="H3" s="22"/>
      <c r="I3" s="22"/>
      <c r="J3" s="22"/>
      <c r="K3" s="22"/>
      <c r="L3" s="20">
        <f t="shared" ref="L3:L11" si="1">(B3*1)+(D3*2)+(F3*3)+(H3*4)+(J3*5)</f>
        <v>0</v>
      </c>
      <c r="M3" s="20" t="str">
        <f t="shared" ref="M3:M11" si="2">L3/(B3+D3+F3+H3+J3)</f>
        <v>#DIV/0!</v>
      </c>
      <c r="N3" s="20"/>
      <c r="O3" s="20"/>
      <c r="P3" s="20"/>
      <c r="Q3" s="20"/>
      <c r="R3" s="20"/>
      <c r="S3" s="20"/>
      <c r="T3" s="20"/>
      <c r="U3" s="20"/>
      <c r="V3" s="20"/>
      <c r="W3" s="20"/>
      <c r="X3" s="20"/>
      <c r="Y3" s="20"/>
    </row>
    <row r="4">
      <c r="A4" s="21" t="s">
        <v>34</v>
      </c>
      <c r="B4" s="22"/>
      <c r="C4" s="23"/>
      <c r="D4" s="22"/>
      <c r="E4" s="23"/>
      <c r="F4" s="22"/>
      <c r="G4" s="22"/>
      <c r="H4" s="22"/>
      <c r="I4" s="22"/>
      <c r="J4" s="22"/>
      <c r="K4" s="22"/>
      <c r="L4" s="20">
        <f t="shared" si="1"/>
        <v>0</v>
      </c>
      <c r="M4" s="20" t="str">
        <f t="shared" si="2"/>
        <v>#DIV/0!</v>
      </c>
      <c r="N4" s="20"/>
      <c r="O4" s="20"/>
      <c r="P4" s="20"/>
      <c r="Q4" s="20"/>
      <c r="R4" s="20"/>
      <c r="S4" s="20"/>
      <c r="T4" s="20"/>
      <c r="U4" s="20"/>
      <c r="V4" s="20"/>
      <c r="W4" s="20"/>
      <c r="X4" s="20"/>
      <c r="Y4" s="20"/>
    </row>
    <row r="5">
      <c r="A5" s="21" t="s">
        <v>35</v>
      </c>
      <c r="B5" s="22"/>
      <c r="C5" s="23"/>
      <c r="D5" s="22"/>
      <c r="E5" s="23"/>
      <c r="F5" s="22"/>
      <c r="G5" s="22"/>
      <c r="H5" s="22"/>
      <c r="I5" s="22"/>
      <c r="J5" s="22"/>
      <c r="K5" s="22"/>
      <c r="L5" s="20">
        <f t="shared" si="1"/>
        <v>0</v>
      </c>
      <c r="M5" s="20" t="str">
        <f t="shared" si="2"/>
        <v>#DIV/0!</v>
      </c>
      <c r="N5" s="20"/>
      <c r="O5" s="20"/>
      <c r="P5" s="20"/>
      <c r="Q5" s="20"/>
      <c r="R5" s="20"/>
      <c r="S5" s="20"/>
      <c r="T5" s="20"/>
      <c r="U5" s="20"/>
      <c r="V5" s="20"/>
      <c r="W5" s="20"/>
      <c r="X5" s="20"/>
      <c r="Y5" s="20"/>
    </row>
    <row r="6">
      <c r="A6" s="21" t="s">
        <v>36</v>
      </c>
      <c r="B6" s="22"/>
      <c r="C6" s="23"/>
      <c r="D6" s="22"/>
      <c r="E6" s="23"/>
      <c r="F6" s="22"/>
      <c r="G6" s="22"/>
      <c r="H6" s="22"/>
      <c r="I6" s="22"/>
      <c r="J6" s="22"/>
      <c r="K6" s="22"/>
      <c r="L6" s="20">
        <f t="shared" si="1"/>
        <v>0</v>
      </c>
      <c r="M6" s="20" t="str">
        <f t="shared" si="2"/>
        <v>#DIV/0!</v>
      </c>
      <c r="N6" s="20"/>
      <c r="O6" s="20"/>
      <c r="P6" s="20"/>
      <c r="Q6" s="20"/>
      <c r="R6" s="20"/>
      <c r="S6" s="20"/>
      <c r="T6" s="20"/>
      <c r="U6" s="20"/>
      <c r="V6" s="20"/>
      <c r="W6" s="20"/>
      <c r="X6" s="20"/>
      <c r="Y6" s="20"/>
    </row>
    <row r="7">
      <c r="A7" s="21" t="s">
        <v>37</v>
      </c>
      <c r="B7" s="22"/>
      <c r="C7" s="23"/>
      <c r="D7" s="22"/>
      <c r="E7" s="23"/>
      <c r="F7" s="22"/>
      <c r="G7" s="22"/>
      <c r="H7" s="22"/>
      <c r="I7" s="22"/>
      <c r="J7" s="22"/>
      <c r="K7" s="22"/>
      <c r="L7" s="20">
        <f t="shared" si="1"/>
        <v>0</v>
      </c>
      <c r="M7" s="20" t="str">
        <f t="shared" si="2"/>
        <v>#DIV/0!</v>
      </c>
      <c r="N7" s="20"/>
      <c r="O7" s="20"/>
      <c r="P7" s="20"/>
      <c r="Q7" s="20"/>
      <c r="R7" s="20"/>
      <c r="S7" s="20"/>
      <c r="T7" s="20"/>
      <c r="U7" s="20"/>
      <c r="V7" s="20"/>
      <c r="W7" s="20"/>
      <c r="X7" s="20"/>
      <c r="Y7" s="20"/>
    </row>
    <row r="8">
      <c r="A8" s="21" t="s">
        <v>38</v>
      </c>
      <c r="B8" s="22"/>
      <c r="C8" s="23"/>
      <c r="D8" s="22"/>
      <c r="E8" s="23"/>
      <c r="F8" s="22"/>
      <c r="G8" s="22"/>
      <c r="H8" s="22"/>
      <c r="I8" s="22"/>
      <c r="J8" s="22"/>
      <c r="K8" s="22"/>
      <c r="L8" s="20">
        <f t="shared" si="1"/>
        <v>0</v>
      </c>
      <c r="M8" s="20" t="str">
        <f t="shared" si="2"/>
        <v>#DIV/0!</v>
      </c>
      <c r="N8" s="20"/>
      <c r="O8" s="20"/>
      <c r="P8" s="20"/>
      <c r="Q8" s="20"/>
      <c r="R8" s="20"/>
      <c r="S8" s="20"/>
      <c r="T8" s="20"/>
      <c r="U8" s="20"/>
      <c r="V8" s="20"/>
      <c r="W8" s="20"/>
      <c r="X8" s="20"/>
      <c r="Y8" s="20"/>
    </row>
    <row r="9">
      <c r="A9" s="21" t="s">
        <v>39</v>
      </c>
      <c r="B9" s="22"/>
      <c r="C9" s="23"/>
      <c r="D9" s="22"/>
      <c r="E9" s="23"/>
      <c r="F9" s="22"/>
      <c r="G9" s="22"/>
      <c r="H9" s="22"/>
      <c r="I9" s="22"/>
      <c r="J9" s="22"/>
      <c r="K9" s="22"/>
      <c r="L9" s="20">
        <f t="shared" si="1"/>
        <v>0</v>
      </c>
      <c r="M9" s="20" t="str">
        <f t="shared" si="2"/>
        <v>#DIV/0!</v>
      </c>
      <c r="N9" s="20"/>
      <c r="O9" s="20"/>
      <c r="P9" s="20"/>
      <c r="Q9" s="20"/>
      <c r="R9" s="20"/>
      <c r="S9" s="20"/>
      <c r="T9" s="20"/>
      <c r="U9" s="20"/>
      <c r="V9" s="20"/>
      <c r="W9" s="20"/>
      <c r="X9" s="20"/>
      <c r="Y9" s="20"/>
    </row>
    <row r="10">
      <c r="A10" s="21" t="s">
        <v>40</v>
      </c>
      <c r="B10" s="22"/>
      <c r="C10" s="23"/>
      <c r="D10" s="22"/>
      <c r="E10" s="23"/>
      <c r="F10" s="22"/>
      <c r="G10" s="22"/>
      <c r="H10" s="22"/>
      <c r="I10" s="22"/>
      <c r="J10" s="22"/>
      <c r="K10" s="22"/>
      <c r="L10" s="20">
        <f t="shared" si="1"/>
        <v>0</v>
      </c>
      <c r="M10" s="20" t="str">
        <f t="shared" si="2"/>
        <v>#DIV/0!</v>
      </c>
      <c r="N10" s="20"/>
      <c r="O10" s="20"/>
      <c r="P10" s="20"/>
      <c r="Q10" s="20"/>
      <c r="R10" s="20"/>
      <c r="S10" s="20"/>
      <c r="T10" s="20"/>
      <c r="U10" s="20"/>
      <c r="V10" s="20"/>
      <c r="W10" s="20"/>
      <c r="X10" s="20"/>
      <c r="Y10" s="20"/>
    </row>
    <row r="11">
      <c r="A11" s="21" t="s">
        <v>41</v>
      </c>
      <c r="B11" s="20"/>
      <c r="C11" s="20"/>
      <c r="D11" s="20"/>
      <c r="E11" s="20"/>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33"/>
      <c r="M12" s="25" t="s">
        <v>24</v>
      </c>
    </row>
    <row r="13">
      <c r="M13" s="19" t="str">
        <f>AVERAGE(M3:M11)</f>
        <v>#DIV/0!</v>
      </c>
    </row>
  </sheetData>
  <mergeCells count="6">
    <mergeCell ref="B1:C1"/>
    <mergeCell ref="D1:E1"/>
    <mergeCell ref="F1:G1"/>
    <mergeCell ref="H1:I1"/>
    <mergeCell ref="J1:K1"/>
    <mergeCell ref="M13:M14"/>
  </mergeCells>
  <conditionalFormatting sqref="M13">
    <cfRule type="expression" dxfId="0" priority="1">
      <formula>AND(M13&gt;=3.5, M13&lt;=5)</formula>
    </cfRule>
  </conditionalFormatting>
  <conditionalFormatting sqref="M13">
    <cfRule type="expression" dxfId="1" priority="2">
      <formula>AND(M13&gt;=2.5, M13&lt;=3.4)</formula>
    </cfRule>
  </conditionalFormatting>
  <conditionalFormatting sqref="M13">
    <cfRule type="expression" dxfId="2" priority="3">
      <formula>AND(M13&gt;=1, M13&lt;=2.4)</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63"/>
    <col customWidth="1" min="2" max="2" width="13.63"/>
    <col customWidth="1" min="3" max="3" width="22.63"/>
    <col customWidth="1" min="4" max="4" width="13.63"/>
    <col customWidth="1" min="5" max="5" width="22.63"/>
    <col customWidth="1" min="6" max="6" width="13.63"/>
    <col customWidth="1" min="7" max="7" width="22.63"/>
    <col customWidth="1" min="8" max="8" width="13.63"/>
    <col customWidth="1" min="9" max="9" width="22.63"/>
    <col customWidth="1" min="10" max="10" width="13.63"/>
    <col customWidth="1" min="11" max="11" width="15.5"/>
    <col customWidth="1" min="12" max="12" width="16.25"/>
    <col customWidth="1" min="13" max="13" width="20.5"/>
  </cols>
  <sheetData>
    <row r="1">
      <c r="A1" s="35" t="s">
        <v>42</v>
      </c>
      <c r="B1" s="27">
        <v>1.0</v>
      </c>
      <c r="D1" s="28">
        <v>2.0</v>
      </c>
      <c r="F1" s="29">
        <v>3.0</v>
      </c>
      <c r="H1" s="30">
        <v>4.0</v>
      </c>
      <c r="J1" s="31">
        <v>5.0</v>
      </c>
      <c r="L1" s="32" t="s">
        <v>12</v>
      </c>
      <c r="M1" s="32" t="s">
        <v>13</v>
      </c>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43</v>
      </c>
      <c r="B3" s="22">
        <v>145.0</v>
      </c>
      <c r="C3" s="23">
        <v>0.653</v>
      </c>
      <c r="D3" s="22">
        <v>35.0</v>
      </c>
      <c r="E3" s="23">
        <v>0.158</v>
      </c>
      <c r="F3" s="22">
        <v>13.0</v>
      </c>
      <c r="G3" s="22">
        <v>5.9</v>
      </c>
      <c r="H3" s="22">
        <v>17.0</v>
      </c>
      <c r="I3" s="22">
        <v>7.7</v>
      </c>
      <c r="J3" s="22">
        <v>12.0</v>
      </c>
      <c r="K3" s="22">
        <v>5.4</v>
      </c>
      <c r="L3" s="20">
        <f t="shared" ref="L3:L9" si="1">(B3*1)+(D3*2)+(F3*3)+(H3*4)+(J3*5)</f>
        <v>382</v>
      </c>
      <c r="M3" s="20">
        <f t="shared" ref="M3:M9" si="2">L3/(B3+D3+F3+H3+J3)</f>
        <v>1.720720721</v>
      </c>
      <c r="N3" s="20"/>
      <c r="O3" s="20"/>
      <c r="P3" s="20"/>
      <c r="Q3" s="20"/>
      <c r="R3" s="20"/>
      <c r="S3" s="20"/>
      <c r="T3" s="20"/>
      <c r="U3" s="20"/>
      <c r="V3" s="20"/>
      <c r="W3" s="20"/>
      <c r="X3" s="20"/>
      <c r="Y3" s="20"/>
    </row>
    <row r="4">
      <c r="A4" s="21" t="s">
        <v>44</v>
      </c>
      <c r="B4" s="22">
        <v>145.0</v>
      </c>
      <c r="C4" s="23">
        <v>0.653</v>
      </c>
      <c r="D4" s="22">
        <v>35.0</v>
      </c>
      <c r="E4" s="23">
        <v>0.158</v>
      </c>
      <c r="F4" s="22">
        <v>13.0</v>
      </c>
      <c r="G4" s="22">
        <v>5.9</v>
      </c>
      <c r="H4" s="22">
        <v>17.0</v>
      </c>
      <c r="I4" s="22">
        <v>7.7</v>
      </c>
      <c r="J4" s="22">
        <v>12.0</v>
      </c>
      <c r="K4" s="22">
        <v>5.4</v>
      </c>
      <c r="L4" s="20">
        <f t="shared" si="1"/>
        <v>382</v>
      </c>
      <c r="M4" s="20">
        <f t="shared" si="2"/>
        <v>1.720720721</v>
      </c>
      <c r="N4" s="20"/>
      <c r="O4" s="20"/>
      <c r="P4" s="20"/>
      <c r="Q4" s="20"/>
      <c r="R4" s="20"/>
      <c r="S4" s="20"/>
      <c r="T4" s="20"/>
      <c r="U4" s="20"/>
      <c r="V4" s="20"/>
      <c r="W4" s="20"/>
      <c r="X4" s="20"/>
      <c r="Y4" s="20"/>
    </row>
    <row r="5">
      <c r="A5" s="21" t="s">
        <v>45</v>
      </c>
      <c r="B5" s="22"/>
      <c r="C5" s="23"/>
      <c r="D5" s="22"/>
      <c r="E5" s="23"/>
      <c r="F5" s="22"/>
      <c r="G5" s="22"/>
      <c r="H5" s="22"/>
      <c r="I5" s="22"/>
      <c r="J5" s="22"/>
      <c r="K5" s="22"/>
      <c r="L5" s="20">
        <f t="shared" si="1"/>
        <v>0</v>
      </c>
      <c r="M5" s="20" t="str">
        <f t="shared" si="2"/>
        <v>#DIV/0!</v>
      </c>
      <c r="N5" s="20"/>
      <c r="O5" s="20"/>
      <c r="P5" s="20"/>
      <c r="Q5" s="20"/>
      <c r="R5" s="20"/>
      <c r="S5" s="20"/>
      <c r="T5" s="20"/>
      <c r="U5" s="20"/>
      <c r="V5" s="20"/>
      <c r="W5" s="20"/>
      <c r="X5" s="20"/>
      <c r="Y5" s="20"/>
    </row>
    <row r="6">
      <c r="A6" s="21" t="s">
        <v>46</v>
      </c>
      <c r="B6" s="22"/>
      <c r="C6" s="23"/>
      <c r="D6" s="22"/>
      <c r="E6" s="23"/>
      <c r="F6" s="22"/>
      <c r="G6" s="22"/>
      <c r="H6" s="22"/>
      <c r="I6" s="22"/>
      <c r="J6" s="22"/>
      <c r="K6" s="22"/>
      <c r="L6" s="20">
        <f t="shared" si="1"/>
        <v>0</v>
      </c>
      <c r="M6" s="20" t="str">
        <f t="shared" si="2"/>
        <v>#DIV/0!</v>
      </c>
      <c r="N6" s="20"/>
      <c r="O6" s="20"/>
      <c r="P6" s="20"/>
      <c r="Q6" s="20"/>
      <c r="R6" s="20"/>
      <c r="S6" s="20"/>
      <c r="T6" s="20"/>
      <c r="U6" s="20"/>
      <c r="V6" s="20"/>
      <c r="W6" s="20"/>
      <c r="X6" s="20"/>
      <c r="Y6" s="20"/>
    </row>
    <row r="7">
      <c r="A7" s="21" t="s">
        <v>47</v>
      </c>
      <c r="B7" s="22"/>
      <c r="C7" s="23"/>
      <c r="D7" s="22"/>
      <c r="E7" s="23"/>
      <c r="F7" s="22"/>
      <c r="G7" s="22"/>
      <c r="H7" s="22"/>
      <c r="I7" s="22"/>
      <c r="J7" s="22"/>
      <c r="K7" s="22"/>
      <c r="L7" s="20">
        <f t="shared" si="1"/>
        <v>0</v>
      </c>
      <c r="M7" s="20" t="str">
        <f t="shared" si="2"/>
        <v>#DIV/0!</v>
      </c>
      <c r="N7" s="20"/>
      <c r="O7" s="20"/>
      <c r="P7" s="20"/>
      <c r="Q7" s="20"/>
      <c r="R7" s="20"/>
      <c r="S7" s="20"/>
      <c r="T7" s="20"/>
      <c r="U7" s="20"/>
      <c r="V7" s="20"/>
      <c r="W7" s="20"/>
      <c r="X7" s="20"/>
      <c r="Y7" s="20"/>
    </row>
    <row r="8">
      <c r="A8" s="21" t="s">
        <v>48</v>
      </c>
      <c r="B8" s="22"/>
      <c r="C8" s="23"/>
      <c r="D8" s="22"/>
      <c r="E8" s="23"/>
      <c r="F8" s="22"/>
      <c r="G8" s="22"/>
      <c r="H8" s="22"/>
      <c r="I8" s="22"/>
      <c r="J8" s="22"/>
      <c r="K8" s="22"/>
      <c r="L8" s="20">
        <f t="shared" si="1"/>
        <v>0</v>
      </c>
      <c r="M8" s="20" t="str">
        <f t="shared" si="2"/>
        <v>#DIV/0!</v>
      </c>
      <c r="N8" s="20"/>
      <c r="O8" s="20"/>
      <c r="P8" s="20"/>
      <c r="Q8" s="20"/>
      <c r="R8" s="20"/>
      <c r="S8" s="20"/>
      <c r="T8" s="20"/>
      <c r="U8" s="20"/>
      <c r="V8" s="20"/>
      <c r="W8" s="20"/>
      <c r="X8" s="20"/>
      <c r="Y8" s="20"/>
    </row>
    <row r="9">
      <c r="A9" s="21" t="s">
        <v>49</v>
      </c>
      <c r="B9" s="22"/>
      <c r="C9" s="23"/>
      <c r="D9" s="22"/>
      <c r="E9" s="23"/>
      <c r="F9" s="22"/>
      <c r="G9" s="22"/>
      <c r="H9" s="22"/>
      <c r="I9" s="22"/>
      <c r="J9" s="22"/>
      <c r="K9" s="22"/>
      <c r="L9" s="20">
        <f t="shared" si="1"/>
        <v>0</v>
      </c>
      <c r="M9" s="20" t="str">
        <f t="shared" si="2"/>
        <v>#DIV/0!</v>
      </c>
      <c r="N9" s="20"/>
      <c r="O9" s="20"/>
      <c r="P9" s="20"/>
      <c r="Q9" s="20"/>
      <c r="R9" s="20"/>
      <c r="S9" s="20"/>
      <c r="T9" s="20"/>
      <c r="U9" s="20"/>
      <c r="V9" s="20"/>
      <c r="W9" s="20"/>
      <c r="X9" s="20"/>
      <c r="Y9" s="20"/>
    </row>
    <row r="10">
      <c r="A10" s="33"/>
      <c r="B10" s="36"/>
      <c r="C10" s="34"/>
      <c r="D10" s="36"/>
      <c r="E10" s="34"/>
      <c r="F10" s="36"/>
      <c r="G10" s="36"/>
      <c r="H10" s="36"/>
      <c r="I10" s="36"/>
      <c r="J10" s="36"/>
      <c r="K10" s="36"/>
      <c r="M10" s="25" t="s">
        <v>24</v>
      </c>
    </row>
    <row r="11">
      <c r="A11" s="33"/>
      <c r="M11" s="19" t="str">
        <f>AVERAGE(M3:M9)</f>
        <v>#DIV/0!</v>
      </c>
    </row>
  </sheetData>
  <mergeCells count="6">
    <mergeCell ref="B1:C1"/>
    <mergeCell ref="D1:E1"/>
    <mergeCell ref="F1:G1"/>
    <mergeCell ref="H1:I1"/>
    <mergeCell ref="J1:K1"/>
    <mergeCell ref="M11:M12"/>
  </mergeCells>
  <conditionalFormatting sqref="M11">
    <cfRule type="expression" dxfId="0" priority="1">
      <formula>AND(M11&gt;=3.5, M11&lt;=5)</formula>
    </cfRule>
  </conditionalFormatting>
  <conditionalFormatting sqref="M11">
    <cfRule type="expression" dxfId="1" priority="2">
      <formula>AND(M11&gt;=2.5, M11&lt;=3.4)</formula>
    </cfRule>
  </conditionalFormatting>
  <conditionalFormatting sqref="M11">
    <cfRule type="expression" dxfId="2" priority="3">
      <formula>AND(M11&gt;=1, M11&lt;=2.4)</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3.88"/>
    <col customWidth="1" min="2" max="2" width="13.63"/>
    <col customWidth="1" min="3" max="3" width="22.63"/>
    <col customWidth="1" min="4" max="4" width="13.63"/>
    <col customWidth="1" min="5" max="5" width="22.63"/>
    <col customWidth="1" min="6" max="6" width="13.63"/>
    <col customWidth="1" min="7" max="7" width="22.63"/>
    <col customWidth="1" min="8" max="8" width="13.63"/>
    <col customWidth="1" min="9" max="9" width="22.63"/>
    <col customWidth="1" min="10" max="10" width="13.63"/>
    <col customWidth="1" min="11" max="11" width="22.63"/>
    <col customWidth="1" min="12" max="12" width="16.25"/>
    <col customWidth="1" min="13" max="13" width="23.0"/>
  </cols>
  <sheetData>
    <row r="1">
      <c r="A1" s="35" t="s">
        <v>50</v>
      </c>
      <c r="B1" s="27">
        <v>1.0</v>
      </c>
      <c r="D1" s="28">
        <v>2.0</v>
      </c>
      <c r="F1" s="29">
        <v>3.0</v>
      </c>
      <c r="H1" s="30">
        <v>4.0</v>
      </c>
      <c r="J1" s="31">
        <v>5.0</v>
      </c>
      <c r="L1" s="32" t="s">
        <v>12</v>
      </c>
      <c r="M1" s="32" t="s">
        <v>13</v>
      </c>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51</v>
      </c>
      <c r="B3" s="22">
        <v>145.0</v>
      </c>
      <c r="C3" s="23">
        <v>0.653</v>
      </c>
      <c r="D3" s="22">
        <v>35.0</v>
      </c>
      <c r="E3" s="23">
        <v>0.158</v>
      </c>
      <c r="F3" s="22">
        <v>13.0</v>
      </c>
      <c r="G3" s="22">
        <v>5.9</v>
      </c>
      <c r="H3" s="22">
        <v>17.0</v>
      </c>
      <c r="I3" s="22">
        <v>7.7</v>
      </c>
      <c r="J3" s="22">
        <v>12.0</v>
      </c>
      <c r="K3" s="22">
        <v>5.4</v>
      </c>
      <c r="L3" s="20">
        <f t="shared" ref="L3:L12" si="1">(B3*1)+(D3*2)+(F3*3)+(H3*4)+(J3*5)</f>
        <v>382</v>
      </c>
      <c r="M3" s="20">
        <f t="shared" ref="M3:M12" si="2">L3/(B3+D3+F3+H3+J3)</f>
        <v>1.720720721</v>
      </c>
      <c r="N3" s="20"/>
      <c r="O3" s="20"/>
      <c r="P3" s="20"/>
      <c r="Q3" s="20"/>
      <c r="R3" s="20"/>
      <c r="S3" s="20"/>
      <c r="T3" s="20"/>
      <c r="U3" s="20"/>
      <c r="V3" s="20"/>
      <c r="W3" s="20"/>
      <c r="X3" s="20"/>
      <c r="Y3" s="20"/>
    </row>
    <row r="4">
      <c r="A4" s="21" t="s">
        <v>52</v>
      </c>
      <c r="B4" s="22">
        <v>145.0</v>
      </c>
      <c r="C4" s="23">
        <v>0.653</v>
      </c>
      <c r="D4" s="22">
        <v>35.0</v>
      </c>
      <c r="E4" s="23">
        <v>0.158</v>
      </c>
      <c r="F4" s="22">
        <v>13.0</v>
      </c>
      <c r="G4" s="22">
        <v>5.9</v>
      </c>
      <c r="H4" s="22">
        <v>17.0</v>
      </c>
      <c r="I4" s="22">
        <v>7.7</v>
      </c>
      <c r="J4" s="22">
        <v>12.0</v>
      </c>
      <c r="K4" s="22">
        <v>5.4</v>
      </c>
      <c r="L4" s="20">
        <f t="shared" si="1"/>
        <v>382</v>
      </c>
      <c r="M4" s="20">
        <f t="shared" si="2"/>
        <v>1.720720721</v>
      </c>
      <c r="N4" s="20"/>
      <c r="O4" s="20"/>
      <c r="P4" s="20"/>
      <c r="Q4" s="20"/>
      <c r="R4" s="20"/>
      <c r="S4" s="20"/>
      <c r="T4" s="20"/>
      <c r="U4" s="20"/>
      <c r="V4" s="20"/>
      <c r="W4" s="20"/>
      <c r="X4" s="20"/>
      <c r="Y4" s="20"/>
    </row>
    <row r="5">
      <c r="A5" s="21" t="s">
        <v>53</v>
      </c>
      <c r="B5" s="22"/>
      <c r="C5" s="23"/>
      <c r="D5" s="22"/>
      <c r="E5" s="23"/>
      <c r="F5" s="22"/>
      <c r="G5" s="22"/>
      <c r="H5" s="22"/>
      <c r="I5" s="22"/>
      <c r="J5" s="22"/>
      <c r="K5" s="22"/>
      <c r="L5" s="20">
        <f t="shared" si="1"/>
        <v>0</v>
      </c>
      <c r="M5" s="20" t="str">
        <f t="shared" si="2"/>
        <v>#DIV/0!</v>
      </c>
      <c r="N5" s="20"/>
      <c r="O5" s="20"/>
      <c r="P5" s="20"/>
      <c r="Q5" s="20"/>
      <c r="R5" s="20"/>
      <c r="S5" s="20"/>
      <c r="T5" s="20"/>
      <c r="U5" s="20"/>
      <c r="V5" s="20"/>
      <c r="W5" s="20"/>
      <c r="X5" s="20"/>
      <c r="Y5" s="20"/>
    </row>
    <row r="6">
      <c r="A6" s="21" t="s">
        <v>54</v>
      </c>
      <c r="B6" s="22"/>
      <c r="C6" s="23"/>
      <c r="D6" s="22"/>
      <c r="E6" s="23"/>
      <c r="F6" s="22"/>
      <c r="G6" s="22"/>
      <c r="H6" s="22"/>
      <c r="I6" s="22"/>
      <c r="J6" s="22"/>
      <c r="K6" s="22"/>
      <c r="L6" s="20">
        <f t="shared" si="1"/>
        <v>0</v>
      </c>
      <c r="M6" s="20" t="str">
        <f t="shared" si="2"/>
        <v>#DIV/0!</v>
      </c>
      <c r="N6" s="20"/>
      <c r="O6" s="20"/>
      <c r="P6" s="20"/>
      <c r="Q6" s="20"/>
      <c r="R6" s="20"/>
      <c r="S6" s="20"/>
      <c r="T6" s="20"/>
      <c r="U6" s="20"/>
      <c r="V6" s="20"/>
      <c r="W6" s="20"/>
      <c r="X6" s="20"/>
      <c r="Y6" s="20"/>
    </row>
    <row r="7">
      <c r="A7" s="21" t="s">
        <v>55</v>
      </c>
      <c r="B7" s="22"/>
      <c r="C7" s="23"/>
      <c r="D7" s="22"/>
      <c r="E7" s="23"/>
      <c r="F7" s="22"/>
      <c r="G7" s="22"/>
      <c r="H7" s="22"/>
      <c r="I7" s="22"/>
      <c r="J7" s="22"/>
      <c r="K7" s="22"/>
      <c r="L7" s="20">
        <f t="shared" si="1"/>
        <v>0</v>
      </c>
      <c r="M7" s="20" t="str">
        <f t="shared" si="2"/>
        <v>#DIV/0!</v>
      </c>
      <c r="N7" s="20"/>
      <c r="O7" s="20"/>
      <c r="P7" s="20"/>
      <c r="Q7" s="20"/>
      <c r="R7" s="20"/>
      <c r="S7" s="20"/>
      <c r="T7" s="20"/>
      <c r="U7" s="20"/>
      <c r="V7" s="20"/>
      <c r="W7" s="20"/>
      <c r="X7" s="20"/>
      <c r="Y7" s="20"/>
    </row>
    <row r="8">
      <c r="A8" s="21" t="s">
        <v>56</v>
      </c>
      <c r="B8" s="20"/>
      <c r="C8" s="20"/>
      <c r="D8" s="20"/>
      <c r="E8" s="20"/>
      <c r="F8" s="20"/>
      <c r="G8" s="20"/>
      <c r="H8" s="20"/>
      <c r="I8" s="20"/>
      <c r="J8" s="20"/>
      <c r="K8" s="20"/>
      <c r="L8" s="20">
        <f t="shared" si="1"/>
        <v>0</v>
      </c>
      <c r="M8" s="20" t="str">
        <f t="shared" si="2"/>
        <v>#DIV/0!</v>
      </c>
      <c r="N8" s="20"/>
      <c r="O8" s="20"/>
      <c r="P8" s="20"/>
      <c r="Q8" s="20"/>
      <c r="R8" s="20"/>
      <c r="S8" s="20"/>
      <c r="T8" s="20"/>
      <c r="U8" s="20"/>
      <c r="V8" s="20"/>
      <c r="W8" s="20"/>
      <c r="X8" s="20"/>
      <c r="Y8" s="20"/>
    </row>
    <row r="9">
      <c r="A9" s="21" t="s">
        <v>57</v>
      </c>
      <c r="B9" s="20"/>
      <c r="C9" s="20"/>
      <c r="D9" s="20"/>
      <c r="E9" s="20"/>
      <c r="F9" s="20"/>
      <c r="G9" s="20"/>
      <c r="H9" s="20"/>
      <c r="I9" s="20"/>
      <c r="J9" s="20"/>
      <c r="K9" s="20"/>
      <c r="L9" s="20">
        <f t="shared" si="1"/>
        <v>0</v>
      </c>
      <c r="M9" s="20" t="str">
        <f t="shared" si="2"/>
        <v>#DIV/0!</v>
      </c>
      <c r="N9" s="20"/>
      <c r="O9" s="20"/>
      <c r="P9" s="20"/>
      <c r="Q9" s="20"/>
      <c r="R9" s="20"/>
      <c r="S9" s="20"/>
      <c r="T9" s="20"/>
      <c r="U9" s="20"/>
      <c r="V9" s="20"/>
      <c r="W9" s="20"/>
      <c r="X9" s="20"/>
      <c r="Y9" s="20"/>
    </row>
    <row r="10">
      <c r="A10" s="21" t="s">
        <v>58</v>
      </c>
      <c r="B10" s="20"/>
      <c r="C10" s="20"/>
      <c r="D10" s="20"/>
      <c r="E10" s="20"/>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1" t="s">
        <v>59</v>
      </c>
      <c r="B11" s="20"/>
      <c r="C11" s="20"/>
      <c r="D11" s="20"/>
      <c r="E11" s="20"/>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21" t="s">
        <v>60</v>
      </c>
      <c r="B12" s="20"/>
      <c r="C12" s="20"/>
      <c r="D12" s="20"/>
      <c r="E12" s="20"/>
      <c r="F12" s="20"/>
      <c r="G12" s="20"/>
      <c r="H12" s="20"/>
      <c r="I12" s="20"/>
      <c r="J12" s="20"/>
      <c r="K12" s="20"/>
      <c r="L12" s="20">
        <f t="shared" si="1"/>
        <v>0</v>
      </c>
      <c r="M12" s="20" t="str">
        <f t="shared" si="2"/>
        <v>#DIV/0!</v>
      </c>
      <c r="N12" s="20"/>
      <c r="O12" s="20"/>
      <c r="P12" s="20"/>
      <c r="Q12" s="20"/>
      <c r="R12" s="20"/>
      <c r="S12" s="20"/>
      <c r="T12" s="20"/>
      <c r="U12" s="20"/>
      <c r="V12" s="20"/>
      <c r="W12" s="20"/>
      <c r="X12" s="20"/>
      <c r="Y12" s="20"/>
    </row>
    <row r="13">
      <c r="M13" s="25" t="s">
        <v>24</v>
      </c>
    </row>
    <row r="14">
      <c r="M14" s="19" t="str">
        <f>AVERAGE(M3:M12)</f>
        <v>#DIV/0!</v>
      </c>
    </row>
  </sheetData>
  <mergeCells count="6">
    <mergeCell ref="B1:C1"/>
    <mergeCell ref="D1:E1"/>
    <mergeCell ref="F1:G1"/>
    <mergeCell ref="H1:I1"/>
    <mergeCell ref="J1:K1"/>
    <mergeCell ref="M14:M15"/>
  </mergeCells>
  <conditionalFormatting sqref="M14">
    <cfRule type="expression" dxfId="0" priority="1">
      <formula>AND(M14&gt;=3.5, M14&lt;=5)</formula>
    </cfRule>
  </conditionalFormatting>
  <conditionalFormatting sqref="M14">
    <cfRule type="expression" dxfId="1" priority="2">
      <formula>AND(M14&gt;=2.5, M14&lt;=3.4)</formula>
    </cfRule>
  </conditionalFormatting>
  <conditionalFormatting sqref="M14">
    <cfRule type="expression" dxfId="2" priority="3">
      <formula>AND(M14&gt;=1, M14&lt;=2.4)</formula>
    </cfRule>
  </conditionalFormatting>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5.13"/>
    <col customWidth="1" min="2" max="2" width="13.63"/>
    <col customWidth="1" min="3" max="3" width="22.63"/>
    <col customWidth="1" min="4" max="4" width="13.63"/>
    <col customWidth="1" min="5" max="5" width="22.63"/>
    <col customWidth="1" min="6" max="6" width="13.63"/>
    <col customWidth="1" min="7" max="7" width="22.63"/>
    <col customWidth="1" min="8" max="8" width="13.63"/>
    <col customWidth="1" min="9" max="9" width="22.63"/>
    <col customWidth="1" min="10" max="10" width="13.63"/>
    <col customWidth="1" min="11" max="11" width="22.63"/>
    <col customWidth="1" min="12" max="12" width="16.25"/>
    <col customWidth="1" min="13" max="13" width="19.75"/>
  </cols>
  <sheetData>
    <row r="1">
      <c r="A1" s="35" t="s">
        <v>61</v>
      </c>
      <c r="B1" s="27">
        <v>1.0</v>
      </c>
      <c r="D1" s="28">
        <v>2.0</v>
      </c>
      <c r="F1" s="29">
        <v>3.0</v>
      </c>
      <c r="H1" s="30">
        <v>4.0</v>
      </c>
      <c r="J1" s="31">
        <v>5.0</v>
      </c>
      <c r="L1" s="32" t="s">
        <v>12</v>
      </c>
      <c r="M1" s="32" t="s">
        <v>13</v>
      </c>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62</v>
      </c>
      <c r="B3" s="22">
        <v>145.0</v>
      </c>
      <c r="C3" s="23">
        <v>0.653</v>
      </c>
      <c r="D3" s="22">
        <v>35.0</v>
      </c>
      <c r="E3" s="23">
        <v>0.158</v>
      </c>
      <c r="F3" s="22">
        <v>13.0</v>
      </c>
      <c r="G3" s="22">
        <v>5.9</v>
      </c>
      <c r="H3" s="22">
        <v>17.0</v>
      </c>
      <c r="I3" s="22">
        <v>7.7</v>
      </c>
      <c r="J3" s="22">
        <v>12.0</v>
      </c>
      <c r="K3" s="22">
        <v>5.4</v>
      </c>
      <c r="L3" s="20">
        <f t="shared" ref="L3:L8" si="1">(B3*1)+(D3*2)+(F3*3)+(H3*4)+(J3*5)</f>
        <v>382</v>
      </c>
      <c r="M3" s="20">
        <f t="shared" ref="M3:M8" si="2">L3/(B3+D3+F3+H3+J3)</f>
        <v>1.720720721</v>
      </c>
      <c r="N3" s="20"/>
      <c r="O3" s="20"/>
      <c r="P3" s="20"/>
      <c r="Q3" s="20"/>
      <c r="R3" s="20"/>
      <c r="S3" s="20"/>
      <c r="T3" s="20"/>
      <c r="U3" s="20"/>
      <c r="V3" s="20"/>
      <c r="W3" s="20"/>
      <c r="X3" s="20"/>
      <c r="Y3" s="20"/>
    </row>
    <row r="4">
      <c r="A4" s="21" t="s">
        <v>63</v>
      </c>
      <c r="B4" s="22">
        <v>145.0</v>
      </c>
      <c r="C4" s="23">
        <v>0.653</v>
      </c>
      <c r="D4" s="22">
        <v>35.0</v>
      </c>
      <c r="E4" s="23">
        <v>0.158</v>
      </c>
      <c r="F4" s="22">
        <v>13.0</v>
      </c>
      <c r="G4" s="22">
        <v>5.9</v>
      </c>
      <c r="H4" s="22">
        <v>17.0</v>
      </c>
      <c r="I4" s="22">
        <v>7.7</v>
      </c>
      <c r="J4" s="22">
        <v>12.0</v>
      </c>
      <c r="K4" s="22">
        <v>5.4</v>
      </c>
      <c r="L4" s="20">
        <f t="shared" si="1"/>
        <v>382</v>
      </c>
      <c r="M4" s="20">
        <f t="shared" si="2"/>
        <v>1.720720721</v>
      </c>
      <c r="N4" s="20"/>
      <c r="O4" s="20"/>
      <c r="P4" s="20"/>
      <c r="Q4" s="20"/>
      <c r="R4" s="20"/>
      <c r="S4" s="20"/>
      <c r="T4" s="20"/>
      <c r="U4" s="20"/>
      <c r="V4" s="20"/>
      <c r="W4" s="20"/>
      <c r="X4" s="20"/>
      <c r="Y4" s="20"/>
    </row>
    <row r="5">
      <c r="A5" s="21" t="s">
        <v>64</v>
      </c>
      <c r="B5" s="22"/>
      <c r="C5" s="23"/>
      <c r="D5" s="22"/>
      <c r="E5" s="23"/>
      <c r="F5" s="22"/>
      <c r="G5" s="22"/>
      <c r="H5" s="22"/>
      <c r="I5" s="22"/>
      <c r="J5" s="22"/>
      <c r="K5" s="22"/>
      <c r="L5" s="20">
        <f t="shared" si="1"/>
        <v>0</v>
      </c>
      <c r="M5" s="20" t="str">
        <f t="shared" si="2"/>
        <v>#DIV/0!</v>
      </c>
      <c r="N5" s="20"/>
      <c r="O5" s="20"/>
      <c r="P5" s="20"/>
      <c r="Q5" s="20"/>
      <c r="R5" s="20"/>
      <c r="S5" s="20"/>
      <c r="T5" s="20"/>
      <c r="U5" s="20"/>
      <c r="V5" s="20"/>
      <c r="W5" s="20"/>
      <c r="X5" s="20"/>
      <c r="Y5" s="20"/>
    </row>
    <row r="6">
      <c r="A6" s="21" t="s">
        <v>65</v>
      </c>
      <c r="B6" s="22"/>
      <c r="C6" s="23"/>
      <c r="D6" s="22"/>
      <c r="E6" s="23"/>
      <c r="F6" s="22"/>
      <c r="G6" s="22"/>
      <c r="H6" s="22"/>
      <c r="I6" s="22"/>
      <c r="J6" s="22"/>
      <c r="K6" s="22"/>
      <c r="L6" s="20">
        <f t="shared" si="1"/>
        <v>0</v>
      </c>
      <c r="M6" s="20" t="str">
        <f t="shared" si="2"/>
        <v>#DIV/0!</v>
      </c>
      <c r="N6" s="20"/>
      <c r="O6" s="20"/>
      <c r="P6" s="20"/>
      <c r="Q6" s="20"/>
      <c r="R6" s="20"/>
      <c r="S6" s="20"/>
      <c r="T6" s="20"/>
      <c r="U6" s="20"/>
      <c r="V6" s="20"/>
      <c r="W6" s="20"/>
      <c r="X6" s="20"/>
      <c r="Y6" s="20"/>
    </row>
    <row r="7">
      <c r="A7" s="21" t="s">
        <v>66</v>
      </c>
      <c r="B7" s="22"/>
      <c r="C7" s="23"/>
      <c r="D7" s="22"/>
      <c r="E7" s="23"/>
      <c r="F7" s="22"/>
      <c r="G7" s="22"/>
      <c r="H7" s="22"/>
      <c r="I7" s="22"/>
      <c r="J7" s="22"/>
      <c r="K7" s="22"/>
      <c r="L7" s="20">
        <f t="shared" si="1"/>
        <v>0</v>
      </c>
      <c r="M7" s="20" t="str">
        <f t="shared" si="2"/>
        <v>#DIV/0!</v>
      </c>
      <c r="N7" s="20"/>
      <c r="O7" s="20"/>
      <c r="P7" s="20"/>
      <c r="Q7" s="20"/>
      <c r="R7" s="20"/>
      <c r="S7" s="20"/>
      <c r="T7" s="20"/>
      <c r="U7" s="20"/>
      <c r="V7" s="20"/>
      <c r="W7" s="20"/>
      <c r="X7" s="20"/>
      <c r="Y7" s="20"/>
    </row>
    <row r="8">
      <c r="A8" s="21" t="s">
        <v>67</v>
      </c>
      <c r="B8" s="20"/>
      <c r="C8" s="20"/>
      <c r="D8" s="20"/>
      <c r="E8" s="20"/>
      <c r="F8" s="20"/>
      <c r="G8" s="20"/>
      <c r="H8" s="20"/>
      <c r="I8" s="20"/>
      <c r="J8" s="20"/>
      <c r="K8" s="20"/>
      <c r="L8" s="20">
        <f t="shared" si="1"/>
        <v>0</v>
      </c>
      <c r="M8" s="20" t="str">
        <f t="shared" si="2"/>
        <v>#DIV/0!</v>
      </c>
      <c r="N8" s="20"/>
      <c r="O8" s="20"/>
      <c r="P8" s="20"/>
      <c r="Q8" s="20"/>
      <c r="R8" s="20"/>
      <c r="S8" s="20"/>
      <c r="T8" s="20"/>
      <c r="U8" s="20"/>
      <c r="V8" s="20"/>
      <c r="W8" s="20"/>
      <c r="X8" s="20"/>
      <c r="Y8" s="20"/>
    </row>
    <row r="9">
      <c r="A9" s="33"/>
      <c r="M9" s="25" t="s">
        <v>24</v>
      </c>
    </row>
    <row r="10">
      <c r="A10" s="33"/>
      <c r="M10" s="19" t="str">
        <f>AVERAGE(M3:M8)</f>
        <v>#DIV/0!</v>
      </c>
    </row>
    <row r="11">
      <c r="A11" s="33"/>
    </row>
    <row r="12">
      <c r="A12" s="33"/>
    </row>
  </sheetData>
  <mergeCells count="6">
    <mergeCell ref="B1:C1"/>
    <mergeCell ref="D1:E1"/>
    <mergeCell ref="F1:G1"/>
    <mergeCell ref="H1:I1"/>
    <mergeCell ref="J1:K1"/>
    <mergeCell ref="M10:M11"/>
  </mergeCells>
  <conditionalFormatting sqref="M10">
    <cfRule type="expression" dxfId="0" priority="1">
      <formula>AND(M10&gt;=3.5, M10&lt;=5)</formula>
    </cfRule>
  </conditionalFormatting>
  <conditionalFormatting sqref="M10">
    <cfRule type="expression" dxfId="1" priority="2">
      <formula>AND(M10&gt;=2.5, M10&lt;=3.4)</formula>
    </cfRule>
  </conditionalFormatting>
  <conditionalFormatting sqref="M10">
    <cfRule type="expression" dxfId="2" priority="3">
      <formula>AND(M10&gt;=1, M10&lt;=2.4)</formula>
    </cfRule>
  </conditionalFormatting>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9.88"/>
    <col customWidth="1" min="2" max="2" width="13.63"/>
    <col customWidth="1" min="3" max="3" width="22.63"/>
    <col customWidth="1" min="4" max="4" width="13.63"/>
    <col customWidth="1" min="5" max="5" width="22.63"/>
    <col customWidth="1" min="6" max="6" width="13.63"/>
    <col customWidth="1" min="7" max="7" width="22.63"/>
    <col customWidth="1" min="8" max="8" width="13.63"/>
    <col customWidth="1" min="9" max="9" width="22.63"/>
    <col customWidth="1" min="10" max="10" width="13.63"/>
    <col customWidth="1" min="11" max="11" width="22.63"/>
    <col customWidth="1" min="12" max="12" width="16.25"/>
    <col customWidth="1" min="13" max="13" width="20.63"/>
  </cols>
  <sheetData>
    <row r="1">
      <c r="A1" s="35" t="s">
        <v>68</v>
      </c>
      <c r="B1" s="27">
        <v>1.0</v>
      </c>
      <c r="D1" s="28">
        <v>2.0</v>
      </c>
      <c r="F1" s="29">
        <v>3.0</v>
      </c>
      <c r="H1" s="30">
        <v>4.0</v>
      </c>
      <c r="J1" s="31">
        <v>5.0</v>
      </c>
      <c r="L1" s="32" t="s">
        <v>12</v>
      </c>
      <c r="M1" s="32" t="s">
        <v>13</v>
      </c>
      <c r="N1" s="20"/>
      <c r="O1" s="20"/>
      <c r="P1" s="20"/>
      <c r="Q1" s="20"/>
      <c r="R1" s="20"/>
      <c r="S1" s="20"/>
      <c r="T1" s="20"/>
      <c r="U1" s="20"/>
      <c r="V1" s="20"/>
      <c r="W1" s="20"/>
      <c r="X1" s="20"/>
      <c r="Y1" s="20"/>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69</v>
      </c>
      <c r="B3" s="22">
        <v>145.0</v>
      </c>
      <c r="C3" s="23">
        <v>0.653</v>
      </c>
      <c r="D3" s="22">
        <v>35.0</v>
      </c>
      <c r="E3" s="23">
        <v>0.158</v>
      </c>
      <c r="F3" s="22">
        <v>13.0</v>
      </c>
      <c r="G3" s="22">
        <v>5.9</v>
      </c>
      <c r="H3" s="22">
        <v>17.0</v>
      </c>
      <c r="I3" s="22">
        <v>7.7</v>
      </c>
      <c r="J3" s="22">
        <v>12.0</v>
      </c>
      <c r="K3" s="22">
        <v>5.4</v>
      </c>
      <c r="L3" s="20">
        <f t="shared" ref="L3:L7" si="1">(B3*1)+(D3*2)+(F3*3)+(H3*4)+(J3*5)</f>
        <v>382</v>
      </c>
      <c r="M3" s="20">
        <f t="shared" ref="M3:M7" si="2">L3/(B3+D3+F3+H3+J3)</f>
        <v>1.720720721</v>
      </c>
      <c r="N3" s="20"/>
      <c r="O3" s="20"/>
      <c r="P3" s="20"/>
      <c r="Q3" s="20"/>
      <c r="R3" s="20"/>
      <c r="S3" s="20"/>
      <c r="T3" s="20"/>
      <c r="U3" s="20"/>
      <c r="V3" s="20"/>
      <c r="W3" s="20"/>
      <c r="X3" s="20"/>
      <c r="Y3" s="20"/>
    </row>
    <row r="4">
      <c r="A4" s="21" t="s">
        <v>70</v>
      </c>
      <c r="B4" s="22">
        <v>145.0</v>
      </c>
      <c r="C4" s="23">
        <v>0.653</v>
      </c>
      <c r="D4" s="22">
        <v>35.0</v>
      </c>
      <c r="E4" s="23">
        <v>0.158</v>
      </c>
      <c r="F4" s="22">
        <v>13.0</v>
      </c>
      <c r="G4" s="22">
        <v>5.9</v>
      </c>
      <c r="H4" s="22">
        <v>17.0</v>
      </c>
      <c r="I4" s="22">
        <v>7.7</v>
      </c>
      <c r="J4" s="22">
        <v>12.0</v>
      </c>
      <c r="K4" s="22">
        <v>5.4</v>
      </c>
      <c r="L4" s="20">
        <f t="shared" si="1"/>
        <v>382</v>
      </c>
      <c r="M4" s="20">
        <f t="shared" si="2"/>
        <v>1.720720721</v>
      </c>
      <c r="N4" s="20"/>
      <c r="O4" s="20"/>
      <c r="P4" s="20"/>
      <c r="Q4" s="20"/>
      <c r="R4" s="20"/>
      <c r="S4" s="20"/>
      <c r="T4" s="20"/>
      <c r="U4" s="20"/>
      <c r="V4" s="20"/>
      <c r="W4" s="20"/>
      <c r="X4" s="20"/>
      <c r="Y4" s="20"/>
    </row>
    <row r="5">
      <c r="A5" s="21" t="s">
        <v>71</v>
      </c>
      <c r="B5" s="22"/>
      <c r="C5" s="23"/>
      <c r="D5" s="22"/>
      <c r="E5" s="23"/>
      <c r="F5" s="22"/>
      <c r="G5" s="22"/>
      <c r="H5" s="22"/>
      <c r="I5" s="22"/>
      <c r="J5" s="22"/>
      <c r="K5" s="22"/>
      <c r="L5" s="20">
        <f t="shared" si="1"/>
        <v>0</v>
      </c>
      <c r="M5" s="20" t="str">
        <f t="shared" si="2"/>
        <v>#DIV/0!</v>
      </c>
      <c r="N5" s="20"/>
      <c r="O5" s="20"/>
      <c r="P5" s="20"/>
      <c r="Q5" s="20"/>
      <c r="R5" s="20"/>
      <c r="S5" s="20"/>
      <c r="T5" s="20"/>
      <c r="U5" s="20"/>
      <c r="V5" s="20"/>
      <c r="W5" s="20"/>
      <c r="X5" s="20"/>
      <c r="Y5" s="20"/>
    </row>
    <row r="6">
      <c r="A6" s="21" t="s">
        <v>72</v>
      </c>
      <c r="B6" s="22"/>
      <c r="C6" s="23"/>
      <c r="D6" s="22"/>
      <c r="E6" s="23"/>
      <c r="F6" s="22"/>
      <c r="G6" s="22"/>
      <c r="H6" s="22"/>
      <c r="I6" s="22"/>
      <c r="J6" s="22"/>
      <c r="K6" s="22"/>
      <c r="L6" s="20">
        <f t="shared" si="1"/>
        <v>0</v>
      </c>
      <c r="M6" s="20" t="str">
        <f t="shared" si="2"/>
        <v>#DIV/0!</v>
      </c>
      <c r="N6" s="20"/>
      <c r="O6" s="20"/>
      <c r="P6" s="20"/>
      <c r="Q6" s="20"/>
      <c r="R6" s="20"/>
      <c r="S6" s="20"/>
      <c r="T6" s="20"/>
      <c r="U6" s="20"/>
      <c r="V6" s="20"/>
      <c r="W6" s="20"/>
      <c r="X6" s="20"/>
      <c r="Y6" s="20"/>
    </row>
    <row r="7">
      <c r="A7" s="21" t="s">
        <v>73</v>
      </c>
      <c r="B7" s="22"/>
      <c r="C7" s="23"/>
      <c r="D7" s="22"/>
      <c r="E7" s="23"/>
      <c r="F7" s="22"/>
      <c r="G7" s="22"/>
      <c r="H7" s="22"/>
      <c r="I7" s="22"/>
      <c r="J7" s="22"/>
      <c r="K7" s="22"/>
      <c r="L7" s="20">
        <f t="shared" si="1"/>
        <v>0</v>
      </c>
      <c r="M7" s="20" t="str">
        <f t="shared" si="2"/>
        <v>#DIV/0!</v>
      </c>
      <c r="N7" s="20"/>
      <c r="O7" s="20"/>
      <c r="P7" s="20"/>
      <c r="Q7" s="20"/>
      <c r="R7" s="20"/>
      <c r="S7" s="20"/>
      <c r="T7" s="20"/>
      <c r="U7" s="20"/>
      <c r="V7" s="20"/>
      <c r="W7" s="20"/>
      <c r="X7" s="20"/>
      <c r="Y7" s="20"/>
    </row>
    <row r="8">
      <c r="A8" s="33"/>
      <c r="M8" s="25" t="s">
        <v>24</v>
      </c>
    </row>
    <row r="9">
      <c r="A9" s="33"/>
      <c r="M9" s="19" t="str">
        <f>AVERAGE(M3:M7)</f>
        <v>#DIV/0!</v>
      </c>
    </row>
    <row r="10">
      <c r="A10" s="33"/>
    </row>
    <row r="11">
      <c r="A11" s="33"/>
    </row>
    <row r="12">
      <c r="A12" s="33"/>
    </row>
  </sheetData>
  <mergeCells count="6">
    <mergeCell ref="B1:C1"/>
    <mergeCell ref="D1:E1"/>
    <mergeCell ref="F1:G1"/>
    <mergeCell ref="H1:I1"/>
    <mergeCell ref="J1:K1"/>
    <mergeCell ref="M9:M10"/>
  </mergeCells>
  <conditionalFormatting sqref="M9">
    <cfRule type="expression" dxfId="0" priority="1">
      <formula>AND(M9&gt;=3.5, M9&lt;=5)</formula>
    </cfRule>
  </conditionalFormatting>
  <conditionalFormatting sqref="M9">
    <cfRule type="expression" dxfId="1" priority="2">
      <formula>AND(M9&gt;=2.5, M9&lt;=3.4)</formula>
    </cfRule>
  </conditionalFormatting>
  <conditionalFormatting sqref="M9">
    <cfRule type="expression" dxfId="2" priority="3">
      <formula>AND(M9&gt;=1, M9&lt;=2.4)</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6.0"/>
    <col customWidth="1" min="2" max="2" width="13.63"/>
    <col customWidth="1" min="3" max="3" width="22.63"/>
    <col customWidth="1" min="4" max="4" width="13.63"/>
    <col customWidth="1" min="5" max="5" width="22.63"/>
    <col customWidth="1" min="6" max="6" width="13.63"/>
    <col customWidth="1" min="7" max="7" width="22.63"/>
    <col customWidth="1" min="8" max="8" width="13.63"/>
    <col customWidth="1" min="9" max="9" width="22.63"/>
    <col customWidth="1" min="10" max="10" width="13.63"/>
    <col customWidth="1" min="11" max="11" width="22.63"/>
    <col customWidth="1" min="13" max="13" width="21.0"/>
  </cols>
  <sheetData>
    <row r="1">
      <c r="A1" s="35" t="s">
        <v>68</v>
      </c>
      <c r="B1" s="27">
        <v>1.0</v>
      </c>
      <c r="D1" s="28">
        <v>2.0</v>
      </c>
      <c r="F1" s="29">
        <v>3.0</v>
      </c>
      <c r="H1" s="30">
        <v>4.0</v>
      </c>
      <c r="J1" s="31">
        <v>5.0</v>
      </c>
      <c r="L1" s="32" t="s">
        <v>12</v>
      </c>
      <c r="M1" s="32" t="s">
        <v>13</v>
      </c>
      <c r="N1" s="20"/>
      <c r="O1" s="20"/>
      <c r="P1" s="20"/>
      <c r="Q1" s="20"/>
      <c r="R1" s="20"/>
      <c r="S1" s="20"/>
      <c r="T1" s="20"/>
      <c r="U1" s="20"/>
      <c r="V1" s="20"/>
      <c r="W1" s="20"/>
      <c r="X1" s="20"/>
      <c r="Y1" s="20"/>
    </row>
    <row r="2">
      <c r="A2" s="19" t="s">
        <v>14</v>
      </c>
      <c r="B2" s="19" t="s">
        <v>15</v>
      </c>
      <c r="C2" s="19" t="s">
        <v>16</v>
      </c>
      <c r="D2" s="19" t="s">
        <v>15</v>
      </c>
      <c r="E2" s="19" t="s">
        <v>16</v>
      </c>
      <c r="F2" s="19" t="s">
        <v>15</v>
      </c>
      <c r="G2" s="19" t="s">
        <v>16</v>
      </c>
      <c r="H2" s="19" t="s">
        <v>15</v>
      </c>
      <c r="I2" s="19" t="s">
        <v>16</v>
      </c>
      <c r="J2" s="19" t="s">
        <v>15</v>
      </c>
      <c r="K2" s="19" t="s">
        <v>16</v>
      </c>
      <c r="L2" s="20"/>
      <c r="M2" s="20"/>
      <c r="N2" s="20"/>
      <c r="O2" s="20"/>
      <c r="P2" s="20"/>
      <c r="Q2" s="20"/>
      <c r="R2" s="20"/>
      <c r="S2" s="20"/>
      <c r="T2" s="20"/>
      <c r="U2" s="20"/>
      <c r="V2" s="20"/>
      <c r="W2" s="20"/>
      <c r="X2" s="20"/>
      <c r="Y2" s="20"/>
    </row>
    <row r="3">
      <c r="A3" s="21" t="s">
        <v>74</v>
      </c>
      <c r="B3" s="22">
        <v>145.0</v>
      </c>
      <c r="C3" s="23">
        <v>0.653</v>
      </c>
      <c r="D3" s="22">
        <v>35.0</v>
      </c>
      <c r="E3" s="23">
        <v>0.158</v>
      </c>
      <c r="F3" s="22">
        <v>13.0</v>
      </c>
      <c r="G3" s="22">
        <v>5.9</v>
      </c>
      <c r="H3" s="22">
        <v>17.0</v>
      </c>
      <c r="I3" s="22">
        <v>7.7</v>
      </c>
      <c r="J3" s="22">
        <v>12.0</v>
      </c>
      <c r="K3" s="22">
        <v>5.4</v>
      </c>
      <c r="L3" s="20">
        <f t="shared" ref="L3:L9" si="1">(B3*1)+(D3*2)+(F3*3)+(H3*4)+(J3*5)</f>
        <v>382</v>
      </c>
      <c r="M3" s="20">
        <f t="shared" ref="M3:M9" si="2">L3/(B3+D3+F3+H3+J3)</f>
        <v>1.720720721</v>
      </c>
      <c r="N3" s="20"/>
      <c r="O3" s="20"/>
      <c r="P3" s="20"/>
      <c r="Q3" s="20"/>
      <c r="R3" s="20"/>
      <c r="S3" s="20"/>
      <c r="T3" s="20"/>
      <c r="U3" s="20"/>
      <c r="V3" s="20"/>
      <c r="W3" s="20"/>
      <c r="X3" s="20"/>
      <c r="Y3" s="20"/>
    </row>
    <row r="4">
      <c r="A4" s="21" t="s">
        <v>75</v>
      </c>
      <c r="B4" s="22">
        <v>145.0</v>
      </c>
      <c r="C4" s="23">
        <v>0.653</v>
      </c>
      <c r="D4" s="22">
        <v>35.0</v>
      </c>
      <c r="E4" s="23">
        <v>0.158</v>
      </c>
      <c r="F4" s="22">
        <v>13.0</v>
      </c>
      <c r="G4" s="22">
        <v>5.9</v>
      </c>
      <c r="H4" s="22">
        <v>17.0</v>
      </c>
      <c r="I4" s="22">
        <v>7.7</v>
      </c>
      <c r="J4" s="22">
        <v>12.0</v>
      </c>
      <c r="K4" s="22">
        <v>5.4</v>
      </c>
      <c r="L4" s="20">
        <f t="shared" si="1"/>
        <v>382</v>
      </c>
      <c r="M4" s="20">
        <f t="shared" si="2"/>
        <v>1.720720721</v>
      </c>
      <c r="N4" s="20"/>
      <c r="O4" s="20"/>
      <c r="P4" s="20"/>
      <c r="Q4" s="20"/>
      <c r="R4" s="20"/>
      <c r="S4" s="20"/>
      <c r="T4" s="20"/>
      <c r="U4" s="20"/>
      <c r="V4" s="20"/>
      <c r="W4" s="20"/>
      <c r="X4" s="20"/>
      <c r="Y4" s="20"/>
    </row>
    <row r="5">
      <c r="A5" s="21" t="s">
        <v>76</v>
      </c>
      <c r="B5" s="22"/>
      <c r="C5" s="23"/>
      <c r="D5" s="22"/>
      <c r="E5" s="23"/>
      <c r="F5" s="22"/>
      <c r="G5" s="22"/>
      <c r="H5" s="22"/>
      <c r="I5" s="22"/>
      <c r="J5" s="22"/>
      <c r="K5" s="22"/>
      <c r="L5" s="20">
        <f t="shared" si="1"/>
        <v>0</v>
      </c>
      <c r="M5" s="20" t="str">
        <f t="shared" si="2"/>
        <v>#DIV/0!</v>
      </c>
      <c r="N5" s="20"/>
      <c r="O5" s="20"/>
      <c r="P5" s="20"/>
      <c r="Q5" s="20"/>
      <c r="R5" s="20"/>
      <c r="S5" s="20"/>
      <c r="T5" s="20"/>
      <c r="U5" s="20"/>
      <c r="V5" s="20"/>
      <c r="W5" s="20"/>
      <c r="X5" s="20"/>
      <c r="Y5" s="20"/>
    </row>
    <row r="6">
      <c r="A6" s="21" t="s">
        <v>77</v>
      </c>
      <c r="B6" s="22"/>
      <c r="C6" s="23"/>
      <c r="D6" s="22"/>
      <c r="E6" s="23"/>
      <c r="F6" s="22"/>
      <c r="G6" s="22"/>
      <c r="H6" s="22"/>
      <c r="I6" s="22"/>
      <c r="J6" s="22"/>
      <c r="K6" s="22"/>
      <c r="L6" s="20">
        <f t="shared" si="1"/>
        <v>0</v>
      </c>
      <c r="M6" s="20" t="str">
        <f t="shared" si="2"/>
        <v>#DIV/0!</v>
      </c>
      <c r="N6" s="20"/>
      <c r="O6" s="20"/>
      <c r="P6" s="20"/>
      <c r="Q6" s="20"/>
      <c r="R6" s="20"/>
      <c r="S6" s="20"/>
      <c r="T6" s="20"/>
      <c r="U6" s="20"/>
      <c r="V6" s="20"/>
      <c r="W6" s="20"/>
      <c r="X6" s="20"/>
      <c r="Y6" s="20"/>
    </row>
    <row r="7">
      <c r="A7" s="21" t="s">
        <v>78</v>
      </c>
      <c r="B7" s="22"/>
      <c r="C7" s="23"/>
      <c r="D7" s="22"/>
      <c r="E7" s="23"/>
      <c r="F7" s="22"/>
      <c r="G7" s="22"/>
      <c r="H7" s="22"/>
      <c r="I7" s="22"/>
      <c r="J7" s="22"/>
      <c r="K7" s="22"/>
      <c r="L7" s="20">
        <f t="shared" si="1"/>
        <v>0</v>
      </c>
      <c r="M7" s="20" t="str">
        <f t="shared" si="2"/>
        <v>#DIV/0!</v>
      </c>
      <c r="N7" s="20"/>
      <c r="O7" s="20"/>
      <c r="P7" s="20"/>
      <c r="Q7" s="20"/>
      <c r="R7" s="20"/>
      <c r="S7" s="20"/>
      <c r="T7" s="20"/>
      <c r="U7" s="20"/>
      <c r="V7" s="20"/>
      <c r="W7" s="20"/>
      <c r="X7" s="20"/>
      <c r="Y7" s="20"/>
    </row>
    <row r="8">
      <c r="A8" s="21" t="s">
        <v>79</v>
      </c>
      <c r="B8" s="20"/>
      <c r="C8" s="20"/>
      <c r="D8" s="20"/>
      <c r="E8" s="20"/>
      <c r="F8" s="20"/>
      <c r="G8" s="20"/>
      <c r="H8" s="20"/>
      <c r="I8" s="20"/>
      <c r="J8" s="20"/>
      <c r="K8" s="20"/>
      <c r="L8" s="20">
        <f t="shared" si="1"/>
        <v>0</v>
      </c>
      <c r="M8" s="20" t="str">
        <f t="shared" si="2"/>
        <v>#DIV/0!</v>
      </c>
      <c r="N8" s="20"/>
      <c r="O8" s="20"/>
      <c r="P8" s="20"/>
      <c r="Q8" s="20"/>
      <c r="R8" s="20"/>
      <c r="S8" s="20"/>
      <c r="T8" s="20"/>
      <c r="U8" s="20"/>
      <c r="V8" s="20"/>
      <c r="W8" s="20"/>
      <c r="X8" s="20"/>
      <c r="Y8" s="20"/>
    </row>
    <row r="9">
      <c r="A9" s="21" t="s">
        <v>80</v>
      </c>
      <c r="B9" s="20"/>
      <c r="C9" s="20"/>
      <c r="D9" s="20"/>
      <c r="E9" s="20"/>
      <c r="F9" s="20"/>
      <c r="G9" s="20"/>
      <c r="H9" s="20"/>
      <c r="I9" s="20"/>
      <c r="J9" s="20"/>
      <c r="K9" s="20"/>
      <c r="L9" s="20">
        <f t="shared" si="1"/>
        <v>0</v>
      </c>
      <c r="M9" s="20" t="str">
        <f t="shared" si="2"/>
        <v>#DIV/0!</v>
      </c>
      <c r="N9" s="20"/>
      <c r="O9" s="20"/>
      <c r="P9" s="20"/>
      <c r="Q9" s="20"/>
      <c r="R9" s="20"/>
      <c r="S9" s="20"/>
      <c r="T9" s="20"/>
      <c r="U9" s="20"/>
      <c r="V9" s="20"/>
      <c r="W9" s="20"/>
      <c r="X9" s="20"/>
      <c r="Y9" s="20"/>
    </row>
    <row r="10">
      <c r="A10" s="33"/>
      <c r="M10" s="25" t="s">
        <v>24</v>
      </c>
    </row>
    <row r="11">
      <c r="A11" s="33"/>
      <c r="M11" s="19" t="str">
        <f>AVERAGE(M3:M9)</f>
        <v>#DIV/0!</v>
      </c>
    </row>
    <row r="12">
      <c r="A12" s="33"/>
    </row>
  </sheetData>
  <mergeCells count="6">
    <mergeCell ref="B1:C1"/>
    <mergeCell ref="D1:E1"/>
    <mergeCell ref="F1:G1"/>
    <mergeCell ref="H1:I1"/>
    <mergeCell ref="J1:K1"/>
    <mergeCell ref="M11:M12"/>
  </mergeCells>
  <conditionalFormatting sqref="M11">
    <cfRule type="expression" dxfId="0" priority="1">
      <formula>AND(M11&gt;=3.5, M11&lt;=5)</formula>
    </cfRule>
  </conditionalFormatting>
  <conditionalFormatting sqref="M11">
    <cfRule type="expression" dxfId="1" priority="2">
      <formula>AND(M11&gt;=2.5, M11&lt;=3.4)</formula>
    </cfRule>
  </conditionalFormatting>
  <conditionalFormatting sqref="M11">
    <cfRule type="expression" dxfId="2" priority="3">
      <formula>AND(M11&gt;=1, M11&lt;=2.4)</formula>
    </cfRule>
  </conditionalFormatting>
  <drawing r:id="rId1"/>
</worksheet>
</file>