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ncer Information\Statistical Information Team\Cancer Statistics Website\Lifetime Risk\cohort update\downloads to upload\"/>
    </mc:Choice>
  </mc:AlternateContent>
  <bookViews>
    <workbookView xWindow="0" yWindow="0" windowWidth="28800" windowHeight="12795" activeTab="1"/>
  </bookViews>
  <sheets>
    <sheet name="Introduction to LTR" sheetId="9" r:id="rId1"/>
    <sheet name="Add your data here" sheetId="5" r:id="rId2"/>
    <sheet name="Detailed calculations" sheetId="6" r:id="rId3"/>
  </sheets>
  <definedNames>
    <definedName name="_xlnm.Print_Area" localSheetId="0">'Introduction to LTR'!$A$1:$D$34</definedName>
    <definedName name="Z_5C64CCC3_A403_4A15_B551_A24BDA597787_.wvu.Cols" localSheetId="1" hidden="1">'Add your data here'!$G:$G,'Add your data here'!$K:$N,'Add your data here'!$X:$X,'Add your data here'!$AB:$AE</definedName>
    <definedName name="Z_5C64CCC3_A403_4A15_B551_A24BDA597787_.wvu.Cols" localSheetId="2" hidden="1">'Detailed calculations'!$G:$G,'Detailed calculations'!$K:$N,'Detailed calculations'!#REF!,'Detailed calculations'!#REF!</definedName>
  </definedNames>
  <calcPr calcId="171027"/>
  <customWorkbookViews>
    <customWorkbookView name="Jon Shelton - Personal View" guid="{5C64CCC3-A403-4A15-B551-A24BDA597787}" mergeInterval="0" personalView="1" maximized="1" xWindow="1" yWindow="1" windowWidth="1676" windowHeight="820" activeSheetId="1" showComments="commIndAndComment"/>
  </customWorkbookViews>
</workbook>
</file>

<file path=xl/calcChain.xml><?xml version="1.0" encoding="utf-8"?>
<calcChain xmlns="http://schemas.openxmlformats.org/spreadsheetml/2006/main">
  <c r="W38" i="5" l="1"/>
  <c r="W36" i="5"/>
  <c r="W34" i="5"/>
  <c r="U38" i="5"/>
  <c r="U36" i="5"/>
  <c r="U34" i="5"/>
  <c r="O54" i="5"/>
  <c r="I54" i="5"/>
  <c r="AF27" i="5"/>
  <c r="Z27" i="5"/>
  <c r="O27" i="5"/>
  <c r="I27" i="5"/>
  <c r="AE22" i="5" l="1"/>
  <c r="AE21" i="5"/>
  <c r="AE20" i="5"/>
  <c r="AE18" i="5"/>
  <c r="AE17" i="5"/>
  <c r="AB22" i="5"/>
  <c r="AB21" i="5"/>
  <c r="AB20" i="5"/>
  <c r="AB19" i="5"/>
  <c r="AB18" i="5"/>
  <c r="AB17" i="5"/>
  <c r="AE19" i="5"/>
  <c r="N23" i="5"/>
  <c r="N22" i="5"/>
  <c r="N21" i="5"/>
  <c r="N20" i="5"/>
  <c r="N19" i="5"/>
  <c r="N18" i="5"/>
  <c r="N17" i="5"/>
  <c r="K22" i="5"/>
  <c r="K21" i="5"/>
  <c r="K20" i="5"/>
  <c r="K19" i="5"/>
  <c r="K18" i="5"/>
  <c r="C50" i="5"/>
  <c r="C23" i="6" s="1"/>
  <c r="C48" i="5"/>
  <c r="D48" i="5"/>
  <c r="D21" i="6" s="1"/>
  <c r="E48" i="5"/>
  <c r="E21" i="6" s="1"/>
  <c r="F48" i="5"/>
  <c r="F21" i="6" s="1"/>
  <c r="C32" i="5"/>
  <c r="C5" i="6" s="1"/>
  <c r="K48" i="5" l="1"/>
  <c r="C21" i="6"/>
  <c r="K21" i="6" s="1"/>
  <c r="N48" i="5"/>
  <c r="I5" i="5"/>
  <c r="K5" i="5"/>
  <c r="L6" i="5" s="1"/>
  <c r="N5" i="5"/>
  <c r="Z5" i="5"/>
  <c r="AB5" i="5"/>
  <c r="AC6" i="5" s="1"/>
  <c r="AE5" i="5"/>
  <c r="G6" i="5"/>
  <c r="G7" i="5" s="1"/>
  <c r="K6" i="5"/>
  <c r="N6" i="5"/>
  <c r="X6" i="5"/>
  <c r="Z6" i="5" s="1"/>
  <c r="AB6" i="5"/>
  <c r="AE6" i="5"/>
  <c r="K7" i="5"/>
  <c r="N7" i="5"/>
  <c r="AB7" i="5"/>
  <c r="AE7" i="5"/>
  <c r="K8" i="5"/>
  <c r="N8" i="5"/>
  <c r="AB8" i="5"/>
  <c r="AE8" i="5"/>
  <c r="K9" i="5"/>
  <c r="N9" i="5"/>
  <c r="AB9" i="5"/>
  <c r="AE9" i="5"/>
  <c r="K10" i="5"/>
  <c r="N10" i="5"/>
  <c r="AB10" i="5"/>
  <c r="AE10" i="5"/>
  <c r="K11" i="5"/>
  <c r="N11" i="5"/>
  <c r="AB11" i="5"/>
  <c r="AE11" i="5"/>
  <c r="K12" i="5"/>
  <c r="N12" i="5"/>
  <c r="AB12" i="5"/>
  <c r="AE12" i="5"/>
  <c r="K13" i="5"/>
  <c r="N13" i="5"/>
  <c r="AB13" i="5"/>
  <c r="AE13" i="5"/>
  <c r="K14" i="5"/>
  <c r="N14" i="5"/>
  <c r="AB14" i="5"/>
  <c r="AE14" i="5"/>
  <c r="K15" i="5"/>
  <c r="N15" i="5"/>
  <c r="AB15" i="5"/>
  <c r="AE15" i="5"/>
  <c r="K16" i="5"/>
  <c r="N16" i="5"/>
  <c r="AB16" i="5"/>
  <c r="AE16" i="5"/>
  <c r="K17" i="5"/>
  <c r="AE23" i="5"/>
  <c r="D32" i="5"/>
  <c r="D5" i="6" s="1"/>
  <c r="K5" i="6" s="1"/>
  <c r="L6" i="6" s="1"/>
  <c r="E32" i="5"/>
  <c r="E5" i="6" s="1"/>
  <c r="F32" i="5"/>
  <c r="F5" i="6" s="1"/>
  <c r="C33" i="5"/>
  <c r="C6" i="6" s="1"/>
  <c r="D33" i="5"/>
  <c r="D6" i="6" s="1"/>
  <c r="K6" i="6" s="1"/>
  <c r="E33" i="5"/>
  <c r="E6" i="6" s="1"/>
  <c r="F33" i="5"/>
  <c r="F6" i="6" s="1"/>
  <c r="C34" i="5"/>
  <c r="C7" i="6" s="1"/>
  <c r="D34" i="5"/>
  <c r="D7" i="6" s="1"/>
  <c r="K7" i="6" s="1"/>
  <c r="E34" i="5"/>
  <c r="E7" i="6" s="1"/>
  <c r="F34" i="5"/>
  <c r="F7" i="6" s="1"/>
  <c r="C35" i="5"/>
  <c r="C8" i="6" s="1"/>
  <c r="D35" i="5"/>
  <c r="D8" i="6" s="1"/>
  <c r="K8" i="6" s="1"/>
  <c r="E35" i="5"/>
  <c r="E8" i="6" s="1"/>
  <c r="F35" i="5"/>
  <c r="F8" i="6" s="1"/>
  <c r="C36" i="5"/>
  <c r="C9" i="6" s="1"/>
  <c r="D36" i="5"/>
  <c r="D9" i="6" s="1"/>
  <c r="K9" i="6" s="1"/>
  <c r="E36" i="5"/>
  <c r="E9" i="6" s="1"/>
  <c r="F36" i="5"/>
  <c r="F9" i="6" s="1"/>
  <c r="C37" i="5"/>
  <c r="C10" i="6" s="1"/>
  <c r="D37" i="5"/>
  <c r="D10" i="6" s="1"/>
  <c r="K10" i="6" s="1"/>
  <c r="E37" i="5"/>
  <c r="E10" i="6" s="1"/>
  <c r="F37" i="5"/>
  <c r="F10" i="6" s="1"/>
  <c r="C38" i="5"/>
  <c r="C11" i="6" s="1"/>
  <c r="D38" i="5"/>
  <c r="D11" i="6" s="1"/>
  <c r="K11" i="6" s="1"/>
  <c r="E38" i="5"/>
  <c r="E11" i="6" s="1"/>
  <c r="F38" i="5"/>
  <c r="F11" i="6" s="1"/>
  <c r="C39" i="5"/>
  <c r="C12" i="6" s="1"/>
  <c r="D39" i="5"/>
  <c r="D12" i="6" s="1"/>
  <c r="K12" i="6" s="1"/>
  <c r="E39" i="5"/>
  <c r="E12" i="6" s="1"/>
  <c r="F39" i="5"/>
  <c r="F12" i="6" s="1"/>
  <c r="C40" i="5"/>
  <c r="C13" i="6" s="1"/>
  <c r="D40" i="5"/>
  <c r="D13" i="6" s="1"/>
  <c r="K13" i="6" s="1"/>
  <c r="E40" i="5"/>
  <c r="E13" i="6" s="1"/>
  <c r="F40" i="5"/>
  <c r="F13" i="6" s="1"/>
  <c r="C41" i="5"/>
  <c r="C14" i="6" s="1"/>
  <c r="D41" i="5"/>
  <c r="D14" i="6" s="1"/>
  <c r="K14" i="6" s="1"/>
  <c r="E41" i="5"/>
  <c r="E14" i="6" s="1"/>
  <c r="F41" i="5"/>
  <c r="F14" i="6" s="1"/>
  <c r="C42" i="5"/>
  <c r="C15" i="6" s="1"/>
  <c r="D42" i="5"/>
  <c r="D15" i="6" s="1"/>
  <c r="K15" i="6" s="1"/>
  <c r="E42" i="5"/>
  <c r="E15" i="6" s="1"/>
  <c r="F42" i="5"/>
  <c r="F15" i="6" s="1"/>
  <c r="C43" i="5"/>
  <c r="C16" i="6" s="1"/>
  <c r="D43" i="5"/>
  <c r="D16" i="6" s="1"/>
  <c r="K16" i="6" s="1"/>
  <c r="E43" i="5"/>
  <c r="E16" i="6" s="1"/>
  <c r="F43" i="5"/>
  <c r="F16" i="6" s="1"/>
  <c r="C44" i="5"/>
  <c r="C17" i="6" s="1"/>
  <c r="D44" i="5"/>
  <c r="D17" i="6" s="1"/>
  <c r="K17" i="6" s="1"/>
  <c r="E44" i="5"/>
  <c r="E17" i="6" s="1"/>
  <c r="F44" i="5"/>
  <c r="F17" i="6" s="1"/>
  <c r="C45" i="5"/>
  <c r="C18" i="6" s="1"/>
  <c r="D45" i="5"/>
  <c r="D18" i="6" s="1"/>
  <c r="K18" i="6" s="1"/>
  <c r="E45" i="5"/>
  <c r="E18" i="6" s="1"/>
  <c r="F45" i="5"/>
  <c r="F18" i="6" s="1"/>
  <c r="C46" i="5"/>
  <c r="C19" i="6" s="1"/>
  <c r="D46" i="5"/>
  <c r="D19" i="6" s="1"/>
  <c r="K19" i="6" s="1"/>
  <c r="E46" i="5"/>
  <c r="E19" i="6" s="1"/>
  <c r="F46" i="5"/>
  <c r="F19" i="6" s="1"/>
  <c r="C47" i="5"/>
  <c r="C20" i="6" s="1"/>
  <c r="D47" i="5"/>
  <c r="D20" i="6" s="1"/>
  <c r="K20" i="6" s="1"/>
  <c r="E47" i="5"/>
  <c r="E20" i="6" s="1"/>
  <c r="F47" i="5"/>
  <c r="F20" i="6" s="1"/>
  <c r="C49" i="5"/>
  <c r="C22" i="6" s="1"/>
  <c r="D49" i="5"/>
  <c r="D22" i="6" s="1"/>
  <c r="K22" i="6" s="1"/>
  <c r="E49" i="5"/>
  <c r="E22" i="6" s="1"/>
  <c r="F49" i="5"/>
  <c r="F22" i="6" s="1"/>
  <c r="D50" i="5"/>
  <c r="D23" i="6" s="1"/>
  <c r="E50" i="5"/>
  <c r="E23" i="6" s="1"/>
  <c r="F50" i="5"/>
  <c r="F23" i="6" s="1"/>
  <c r="N23" i="6" s="1"/>
  <c r="N20" i="6" l="1"/>
  <c r="N18" i="6"/>
  <c r="I18" i="6"/>
  <c r="N15" i="6"/>
  <c r="N12" i="6"/>
  <c r="I12" i="6"/>
  <c r="N8" i="6"/>
  <c r="N5" i="6"/>
  <c r="I5" i="6"/>
  <c r="I26" i="6" s="1"/>
  <c r="I27" i="6" s="1"/>
  <c r="N22" i="6"/>
  <c r="N16" i="6"/>
  <c r="I16" i="6"/>
  <c r="N13" i="6"/>
  <c r="N10" i="6"/>
  <c r="I10" i="6"/>
  <c r="N7" i="6"/>
  <c r="L7" i="6"/>
  <c r="M5" i="6"/>
  <c r="O5" i="6" s="1"/>
  <c r="G6" i="6"/>
  <c r="G7" i="6" s="1"/>
  <c r="G8" i="6" s="1"/>
  <c r="G9" i="6" s="1"/>
  <c r="G10" i="6" s="1"/>
  <c r="G11" i="6" s="1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I23" i="6" s="1"/>
  <c r="N19" i="6"/>
  <c r="N17" i="6"/>
  <c r="I17" i="6"/>
  <c r="N14" i="6"/>
  <c r="N11" i="6"/>
  <c r="I11" i="6"/>
  <c r="N9" i="6"/>
  <c r="N6" i="6"/>
  <c r="I6" i="6"/>
  <c r="N21" i="6"/>
  <c r="N50" i="5"/>
  <c r="N49" i="5"/>
  <c r="K49" i="5"/>
  <c r="K46" i="5"/>
  <c r="N46" i="5"/>
  <c r="K44" i="5"/>
  <c r="N44" i="5"/>
  <c r="N47" i="5"/>
  <c r="K47" i="5"/>
  <c r="N45" i="5"/>
  <c r="K45" i="5"/>
  <c r="K43" i="5"/>
  <c r="N43" i="5"/>
  <c r="L7" i="5"/>
  <c r="N36" i="5"/>
  <c r="K42" i="5"/>
  <c r="N40" i="5"/>
  <c r="AC7" i="5"/>
  <c r="AC8" i="5" s="1"/>
  <c r="AC9" i="5" s="1"/>
  <c r="AD5" i="5"/>
  <c r="AF5" i="5" s="1"/>
  <c r="K39" i="5"/>
  <c r="K34" i="5"/>
  <c r="X7" i="5"/>
  <c r="K37" i="5"/>
  <c r="N39" i="5"/>
  <c r="I32" i="5"/>
  <c r="K41" i="5"/>
  <c r="N33" i="5"/>
  <c r="N32" i="5"/>
  <c r="N41" i="5"/>
  <c r="K36" i="5"/>
  <c r="N35" i="5"/>
  <c r="K38" i="5"/>
  <c r="N38" i="5"/>
  <c r="N34" i="5"/>
  <c r="N42" i="5"/>
  <c r="N37" i="5"/>
  <c r="K40" i="5"/>
  <c r="K35" i="5"/>
  <c r="K33" i="5"/>
  <c r="K32" i="5"/>
  <c r="L33" i="5" s="1"/>
  <c r="M32" i="5" s="1"/>
  <c r="G8" i="5"/>
  <c r="I7" i="5"/>
  <c r="L8" i="5"/>
  <c r="M7" i="5"/>
  <c r="O7" i="5" s="1"/>
  <c r="M6" i="5"/>
  <c r="O6" i="5" s="1"/>
  <c r="I6" i="5"/>
  <c r="M5" i="5"/>
  <c r="O5" i="5" s="1"/>
  <c r="G33" i="5"/>
  <c r="L8" i="6" l="1"/>
  <c r="L9" i="6" s="1"/>
  <c r="M7" i="6"/>
  <c r="O7" i="6" s="1"/>
  <c r="I21" i="6"/>
  <c r="I7" i="6"/>
  <c r="I13" i="6"/>
  <c r="I22" i="6"/>
  <c r="I8" i="6"/>
  <c r="I15" i="6"/>
  <c r="I20" i="6"/>
  <c r="I9" i="6"/>
  <c r="I14" i="6"/>
  <c r="I19" i="6"/>
  <c r="M6" i="6"/>
  <c r="O6" i="6" s="1"/>
  <c r="L34" i="5"/>
  <c r="M33" i="5" s="1"/>
  <c r="O33" i="5" s="1"/>
  <c r="AD7" i="5"/>
  <c r="AF7" i="5" s="1"/>
  <c r="AD6" i="5"/>
  <c r="AF6" i="5" s="1"/>
  <c r="AC10" i="5"/>
  <c r="AC11" i="5" s="1"/>
  <c r="AC12" i="5" s="1"/>
  <c r="AD11" i="5" s="1"/>
  <c r="AF11" i="5" s="1"/>
  <c r="AD8" i="5"/>
  <c r="AF8" i="5" s="1"/>
  <c r="Z7" i="5"/>
  <c r="X8" i="5"/>
  <c r="O32" i="5"/>
  <c r="G34" i="5"/>
  <c r="I33" i="5"/>
  <c r="L9" i="5"/>
  <c r="M8" i="5" s="1"/>
  <c r="O8" i="5" s="1"/>
  <c r="G9" i="5"/>
  <c r="I8" i="5"/>
  <c r="L35" i="5" l="1"/>
  <c r="M8" i="6"/>
  <c r="O8" i="6" s="1"/>
  <c r="L10" i="6"/>
  <c r="AD10" i="5"/>
  <c r="AF10" i="5" s="1"/>
  <c r="AD9" i="5"/>
  <c r="AF9" i="5" s="1"/>
  <c r="Z8" i="5"/>
  <c r="X9" i="5"/>
  <c r="AC13" i="5"/>
  <c r="L36" i="5"/>
  <c r="M35" i="5" s="1"/>
  <c r="O35" i="5" s="1"/>
  <c r="I9" i="5"/>
  <c r="G10" i="5"/>
  <c r="L10" i="5"/>
  <c r="I34" i="5"/>
  <c r="G35" i="5"/>
  <c r="M34" i="5"/>
  <c r="O34" i="5" s="1"/>
  <c r="M9" i="6" l="1"/>
  <c r="O9" i="6" s="1"/>
  <c r="L11" i="6"/>
  <c r="M10" i="6" s="1"/>
  <c r="O10" i="6" s="1"/>
  <c r="Z9" i="5"/>
  <c r="X10" i="5"/>
  <c r="AC14" i="5"/>
  <c r="AD12" i="5"/>
  <c r="AF12" i="5" s="1"/>
  <c r="G36" i="5"/>
  <c r="I35" i="5"/>
  <c r="L11" i="5"/>
  <c r="I10" i="5"/>
  <c r="G11" i="5"/>
  <c r="L37" i="5"/>
  <c r="M36" i="5" s="1"/>
  <c r="O36" i="5" s="1"/>
  <c r="M9" i="5"/>
  <c r="O9" i="5" s="1"/>
  <c r="L12" i="6" l="1"/>
  <c r="L13" i="6" s="1"/>
  <c r="M11" i="6"/>
  <c r="O11" i="6" s="1"/>
  <c r="X11" i="5"/>
  <c r="Z10" i="5"/>
  <c r="AC15" i="5"/>
  <c r="AD13" i="5"/>
  <c r="AF13" i="5" s="1"/>
  <c r="I11" i="5"/>
  <c r="G12" i="5"/>
  <c r="L12" i="5"/>
  <c r="L38" i="5"/>
  <c r="M37" i="5" s="1"/>
  <c r="O37" i="5" s="1"/>
  <c r="G37" i="5"/>
  <c r="I36" i="5"/>
  <c r="M10" i="5"/>
  <c r="O10" i="5" s="1"/>
  <c r="M12" i="6" l="1"/>
  <c r="O12" i="6" s="1"/>
  <c r="L14" i="6"/>
  <c r="M11" i="5"/>
  <c r="O11" i="5" s="1"/>
  <c r="X12" i="5"/>
  <c r="Z11" i="5"/>
  <c r="AC16" i="5"/>
  <c r="AD14" i="5"/>
  <c r="AF14" i="5" s="1"/>
  <c r="G38" i="5"/>
  <c r="I37" i="5"/>
  <c r="L39" i="5"/>
  <c r="M38" i="5" s="1"/>
  <c r="O38" i="5" s="1"/>
  <c r="L13" i="5"/>
  <c r="G13" i="5"/>
  <c r="I12" i="5"/>
  <c r="M13" i="6" l="1"/>
  <c r="O13" i="6" s="1"/>
  <c r="L15" i="6"/>
  <c r="M14" i="6" s="1"/>
  <c r="O14" i="6" s="1"/>
  <c r="AD15" i="5"/>
  <c r="AF15" i="5" s="1"/>
  <c r="AC17" i="5"/>
  <c r="AC18" i="5" s="1"/>
  <c r="M12" i="5"/>
  <c r="O12" i="5" s="1"/>
  <c r="X13" i="5"/>
  <c r="Z12" i="5"/>
  <c r="I13" i="5"/>
  <c r="G14" i="5"/>
  <c r="L14" i="5"/>
  <c r="G39" i="5"/>
  <c r="I38" i="5"/>
  <c r="L40" i="5"/>
  <c r="M39" i="5" s="1"/>
  <c r="O39" i="5" s="1"/>
  <c r="L16" i="6" l="1"/>
  <c r="L17" i="6" s="1"/>
  <c r="M15" i="6"/>
  <c r="O15" i="6" s="1"/>
  <c r="AC19" i="5"/>
  <c r="AD18" i="5"/>
  <c r="AF18" i="5" s="1"/>
  <c r="AD16" i="5"/>
  <c r="AF16" i="5" s="1"/>
  <c r="M13" i="5"/>
  <c r="O13" i="5" s="1"/>
  <c r="X14" i="5"/>
  <c r="Z13" i="5"/>
  <c r="G40" i="5"/>
  <c r="I39" i="5"/>
  <c r="L15" i="5"/>
  <c r="L41" i="5"/>
  <c r="M40" i="5" s="1"/>
  <c r="O40" i="5" s="1"/>
  <c r="G15" i="5"/>
  <c r="I14" i="5"/>
  <c r="M16" i="6" l="1"/>
  <c r="O16" i="6" s="1"/>
  <c r="L18" i="6"/>
  <c r="AC20" i="5"/>
  <c r="M14" i="5"/>
  <c r="O14" i="5" s="1"/>
  <c r="Z14" i="5"/>
  <c r="X15" i="5"/>
  <c r="AD17" i="5"/>
  <c r="AF17" i="5" s="1"/>
  <c r="G41" i="5"/>
  <c r="I40" i="5"/>
  <c r="I15" i="5"/>
  <c r="G16" i="5"/>
  <c r="I16" i="5" s="1"/>
  <c r="L42" i="5"/>
  <c r="L16" i="5"/>
  <c r="M17" i="6" l="1"/>
  <c r="O17" i="6" s="1"/>
  <c r="L19" i="6"/>
  <c r="M18" i="6" s="1"/>
  <c r="O18" i="6" s="1"/>
  <c r="AC21" i="5"/>
  <c r="AD20" i="5" s="1"/>
  <c r="AF20" i="5" s="1"/>
  <c r="AD19" i="5"/>
  <c r="AF19" i="5" s="1"/>
  <c r="M41" i="5"/>
  <c r="O41" i="5" s="1"/>
  <c r="L43" i="5"/>
  <c r="Z15" i="5"/>
  <c r="X16" i="5"/>
  <c r="G42" i="5"/>
  <c r="G43" i="5" s="1"/>
  <c r="I41" i="5"/>
  <c r="L17" i="5"/>
  <c r="L18" i="5" s="1"/>
  <c r="G17" i="5"/>
  <c r="M15" i="5"/>
  <c r="O15" i="5" s="1"/>
  <c r="L20" i="6" l="1"/>
  <c r="L21" i="6" s="1"/>
  <c r="M19" i="6"/>
  <c r="O19" i="6" s="1"/>
  <c r="AC22" i="5"/>
  <c r="L19" i="5"/>
  <c r="M18" i="5" s="1"/>
  <c r="O18" i="5" s="1"/>
  <c r="G18" i="5"/>
  <c r="I17" i="5"/>
  <c r="I43" i="5"/>
  <c r="G44" i="5"/>
  <c r="L44" i="5"/>
  <c r="M42" i="5"/>
  <c r="O42" i="5" s="1"/>
  <c r="X17" i="5"/>
  <c r="X18" i="5" s="1"/>
  <c r="Z16" i="5"/>
  <c r="I42" i="5"/>
  <c r="M16" i="5"/>
  <c r="O16" i="5" s="1"/>
  <c r="M20" i="6" l="1"/>
  <c r="O20" i="6" s="1"/>
  <c r="L22" i="6"/>
  <c r="X19" i="5"/>
  <c r="Z18" i="5"/>
  <c r="AC23" i="5"/>
  <c r="AD23" i="5" s="1"/>
  <c r="AF23" i="5" s="1"/>
  <c r="AD21" i="5"/>
  <c r="AF21" i="5" s="1"/>
  <c r="L45" i="5"/>
  <c r="M44" i="5" s="1"/>
  <c r="O44" i="5" s="1"/>
  <c r="M43" i="5"/>
  <c r="O43" i="5" s="1"/>
  <c r="I18" i="5"/>
  <c r="G19" i="5"/>
  <c r="G45" i="5"/>
  <c r="I44" i="5"/>
  <c r="L20" i="5"/>
  <c r="Z17" i="5"/>
  <c r="M17" i="5"/>
  <c r="O17" i="5" s="1"/>
  <c r="M21" i="6" l="1"/>
  <c r="O21" i="6" s="1"/>
  <c r="L23" i="6"/>
  <c r="M23" i="6" s="1"/>
  <c r="O23" i="6" s="1"/>
  <c r="AF26" i="5"/>
  <c r="AD22" i="5"/>
  <c r="AF22" i="5" s="1"/>
  <c r="Z19" i="5"/>
  <c r="X20" i="5"/>
  <c r="L21" i="5"/>
  <c r="G46" i="5"/>
  <c r="I45" i="5"/>
  <c r="M19" i="5"/>
  <c r="O19" i="5" s="1"/>
  <c r="G20" i="5"/>
  <c r="I19" i="5"/>
  <c r="L46" i="5"/>
  <c r="M22" i="6" l="1"/>
  <c r="O22" i="6" s="1"/>
  <c r="O26" i="6" s="1"/>
  <c r="O27" i="6" s="1"/>
  <c r="V36" i="5"/>
  <c r="Z20" i="5"/>
  <c r="X21" i="5"/>
  <c r="L47" i="5"/>
  <c r="M46" i="5" s="1"/>
  <c r="O46" i="5" s="1"/>
  <c r="G47" i="5"/>
  <c r="I46" i="5"/>
  <c r="G21" i="5"/>
  <c r="I20" i="5"/>
  <c r="L22" i="5"/>
  <c r="L23" i="5" s="1"/>
  <c r="M45" i="5"/>
  <c r="O45" i="5" s="1"/>
  <c r="M20" i="5"/>
  <c r="O20" i="5" s="1"/>
  <c r="Z21" i="5" l="1"/>
  <c r="X22" i="5"/>
  <c r="M21" i="5"/>
  <c r="O21" i="5" s="1"/>
  <c r="G48" i="5"/>
  <c r="I47" i="5"/>
  <c r="G22" i="5"/>
  <c r="I21" i="5"/>
  <c r="L48" i="5"/>
  <c r="M47" i="5" s="1"/>
  <c r="O47" i="5" s="1"/>
  <c r="Z22" i="5" l="1"/>
  <c r="X23" i="5"/>
  <c r="Z23" i="5" s="1"/>
  <c r="Z26" i="5" s="1"/>
  <c r="L49" i="5"/>
  <c r="M48" i="5"/>
  <c r="O48" i="5" s="1"/>
  <c r="G23" i="5"/>
  <c r="I23" i="5" s="1"/>
  <c r="I22" i="5"/>
  <c r="G49" i="5"/>
  <c r="I48" i="5"/>
  <c r="M23" i="5"/>
  <c r="O23" i="5" s="1"/>
  <c r="O26" i="5" s="1"/>
  <c r="M22" i="5"/>
  <c r="O22" i="5" s="1"/>
  <c r="T36" i="5" l="1"/>
  <c r="V34" i="5"/>
  <c r="I26" i="5"/>
  <c r="G50" i="5"/>
  <c r="I50" i="5" s="1"/>
  <c r="I49" i="5"/>
  <c r="L50" i="5"/>
  <c r="M50" i="5" s="1"/>
  <c r="O50" i="5" s="1"/>
  <c r="T34" i="5" l="1"/>
  <c r="M49" i="5"/>
  <c r="O49" i="5" s="1"/>
  <c r="O53" i="5" s="1"/>
  <c r="I53" i="5"/>
  <c r="V38" i="5" l="1"/>
  <c r="T38" i="5"/>
</calcChain>
</file>

<file path=xl/sharedStrings.xml><?xml version="1.0" encoding="utf-8"?>
<sst xmlns="http://schemas.openxmlformats.org/spreadsheetml/2006/main" count="189" uniqueCount="69">
  <si>
    <t>Age</t>
  </si>
  <si>
    <t xml:space="preserve">Populations </t>
  </si>
  <si>
    <t xml:space="preserve">All cause deaths </t>
  </si>
  <si>
    <t>0-4</t>
  </si>
  <si>
    <t>5-9</t>
  </si>
  <si>
    <t>10-14</t>
  </si>
  <si>
    <t>15-19</t>
  </si>
  <si>
    <t>20-24</t>
  </si>
  <si>
    <t>5</t>
  </si>
  <si>
    <t>10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</si>
  <si>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</si>
  <si>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</si>
  <si>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</si>
  <si>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</si>
  <si>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</si>
  <si>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</si>
  <si>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</si>
  <si>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</si>
  <si>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</si>
  <si>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75-79</t>
  </si>
  <si>
    <t>70-74</t>
  </si>
  <si>
    <t>80-84</t>
  </si>
  <si>
    <t>Current Probability</t>
  </si>
  <si>
    <t>Probability of Dying</t>
  </si>
  <si>
    <t>Number Alive</t>
  </si>
  <si>
    <t>Person Years</t>
  </si>
  <si>
    <t>Age Specific Rate</t>
  </si>
  <si>
    <t>Cancer deaths</t>
  </si>
  <si>
    <t>AMP Method</t>
  </si>
  <si>
    <t>Lifetime Risk (%)</t>
  </si>
  <si>
    <t>Lifetime Risk (1 in X)</t>
  </si>
  <si>
    <t>Lifetime Risk (1 in ...)</t>
  </si>
  <si>
    <t>Cancer incidence</t>
  </si>
  <si>
    <t>AMP method</t>
  </si>
  <si>
    <t>Males</t>
  </si>
  <si>
    <t>Females</t>
  </si>
  <si>
    <t>Persons</t>
  </si>
  <si>
    <t>Risk (%)</t>
  </si>
  <si>
    <t>1 in ...</t>
  </si>
  <si>
    <t>Summary</t>
  </si>
  <si>
    <t>Data:</t>
  </si>
  <si>
    <t>Data available</t>
  </si>
  <si>
    <t>Cancer Sites</t>
  </si>
  <si>
    <t>Recommended method</t>
  </si>
  <si>
    <t>Only population and cancer incidence</t>
  </si>
  <si>
    <t>Any</t>
  </si>
  <si>
    <t>"Cumulative risk"</t>
  </si>
  <si>
    <t>Population, all cause death, cancer death, cancer incidence (excluding multiple primary tumours)</t>
  </si>
  <si>
    <t>"Current Probability"</t>
  </si>
  <si>
    <t>Population, all cause death, cancer death, cancer incidence (including multiple primary tumours)</t>
  </si>
  <si>
    <t>Sites where multiple primary tumours are not likely</t>
  </si>
  <si>
    <t>All cancers combined, sites where multiple primary tumours are likely</t>
  </si>
  <si>
    <t>"Adjusted for Multiple Primaries"</t>
  </si>
  <si>
    <t>Calculating Lifetime Risk</t>
  </si>
  <si>
    <t>Population, all cause death, cancer incidence (including multiple primary tumours)</t>
  </si>
  <si>
    <t>Add data details here</t>
  </si>
  <si>
    <t>Source: cruk.org/cancerstats</t>
  </si>
  <si>
    <t>Cancer specific incidence and mortality data should be entered into the empty purple and grey cells.</t>
  </si>
  <si>
    <t xml:space="preserve">The lifetime risk of cancer is presented in two ways for each method. For both methods, the percentage risk is shown together with an equivalent 1 in X population. </t>
  </si>
  <si>
    <t>If you have any questions regarding this workbook, please contact stats.team@cancer.org.uk</t>
  </si>
  <si>
    <t>See more about our lifetime risk calculations</t>
  </si>
  <si>
    <t>If you only have rates and not numbers, then use 100,000 for every cell of the populations.</t>
  </si>
  <si>
    <t>85-89</t>
  </si>
  <si>
    <t>90+</t>
  </si>
  <si>
    <t>You are welcome to reuse this Cancer Research UK statistics content for your own work.</t>
  </si>
  <si>
    <t>Credit us as authors by referencing Cancer Research UK as the primary source.</t>
  </si>
  <si>
    <t>Suggested style: Cancer Research UK, full URL of the page, Accessed [month] [year].</t>
  </si>
  <si>
    <t>Which method to use depends on the data avaiable. We recommend the following:</t>
  </si>
  <si>
    <t xml:space="preserve">This workbook enables the calculation of the lifetime risk of cancer using two methods – the "Current Probability" and the "adjusted for multiple primaries" (AMP) method.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</si>
</sst>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EC008C"/>
      <name val="Arial"/>
      <family val="2"/>
    </font>
    <font>
      <sz val="11"/>
      <name val="Arial"/>
      <family val="2"/>
    </font>
    <font>
      <sz val="11"/>
      <color rgb="FF6F6F6F"/>
      <name val="Arial"/>
      <family val="2"/>
    </font>
    <font>
      <sz val="8"/>
      <color theme="1"/>
      <name val="Arial"/>
      <family val="2"/>
    </font>
    <font>
      <sz val="10"/>
      <color rgb="FFEC008C"/>
      <name val="Arial"/>
      <family val="2"/>
    </font>
    <font>
      <sz val="9"/>
      <color rgb="FF6F6F6F"/>
      <name val="Arial"/>
      <family val="2"/>
    </font>
    <font>
      <sz val="12"/>
      <color rgb="FF333333"/>
      <name val="Inherit"/>
    </font>
    <font>
      <sz val="9"/>
      <color theme="1"/>
      <name val="Arial"/>
      <family val="2"/>
    </font>
    <font>
      <b/>
      <sz val="10"/>
      <color rgb="FF333399"/>
      <name val="Arial"/>
      <family val="2"/>
    </font>
    <font>
      <u/>
      <sz val="10"/>
      <color theme="10"/>
      <name val="Arial"/>
      <family val="2"/>
    </font>
    <font>
      <b/>
      <sz val="14"/>
      <color rgb="FFEC008C"/>
      <name val="Calibri"/>
      <family val="2"/>
      <scheme val="minor"/>
    </font>
    <font>
      <sz val="11"/>
      <color rgb="FF6F6F6F"/>
      <name val="Calibri"/>
      <family val="2"/>
      <scheme val="minor"/>
    </font>
    <font>
      <b/>
      <sz val="11"/>
      <color rgb="FF6F6F6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6F6F6F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2E008B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sz val="10"/>
      <color rgb="FFEC008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9E2F8"/>
        <bgColor indexed="64"/>
      </patternFill>
    </fill>
    <fill>
      <patternFill patternType="solid">
        <fgColor rgb="FFAB99D1"/>
        <bgColor indexed="64"/>
      </patternFill>
    </fill>
    <fill>
      <patternFill patternType="solid">
        <fgColor rgb="FFF799D1"/>
        <bgColor indexed="64"/>
      </patternFill>
    </fill>
    <fill>
      <patternFill patternType="solid">
        <fgColor rgb="FFC8C8C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5" fillId="0" borderId="0" xfId="0" applyFont="1" applyBorder="1" applyProtection="1"/>
    <xf numFmtId="0" fontId="0" fillId="0" borderId="0" xfId="0" applyFont="1" applyBorder="1" applyProtection="1"/>
    <xf numFmtId="0" fontId="7" fillId="0" borderId="0" xfId="0" applyFont="1" applyBorder="1" applyProtection="1"/>
    <xf numFmtId="0" fontId="10" fillId="0" borderId="0" xfId="0" applyFont="1" applyBorder="1" applyProtection="1"/>
    <xf numFmtId="0" fontId="0" fillId="0" borderId="0" xfId="0" applyBorder="1" applyProtection="1"/>
    <xf numFmtId="0" fontId="9" fillId="0" borderId="0" xfId="5" applyFont="1"/>
    <xf numFmtId="0" fontId="13" fillId="0" borderId="0" xfId="5" applyFont="1" applyAlignment="1">
      <alignment vertical="center"/>
    </xf>
    <xf numFmtId="0" fontId="14" fillId="0" borderId="0" xfId="5" applyFont="1" applyAlignment="1">
      <alignment horizontal="left" wrapText="1"/>
    </xf>
    <xf numFmtId="0" fontId="9" fillId="0" borderId="0" xfId="5" applyFont="1" applyBorder="1"/>
    <xf numFmtId="3" fontId="8" fillId="2" borderId="0" xfId="5" applyNumberFormat="1" applyFont="1" applyFill="1" applyBorder="1" applyAlignment="1">
      <alignment horizontal="right" wrapText="1"/>
    </xf>
    <xf numFmtId="0" fontId="8" fillId="2" borderId="0" xfId="5" applyFont="1" applyFill="1" applyBorder="1" applyAlignment="1">
      <alignment horizontal="right" wrapText="1"/>
    </xf>
    <xf numFmtId="0" fontId="12" fillId="0" borderId="0" xfId="5" applyFont="1" applyBorder="1"/>
    <xf numFmtId="0" fontId="13" fillId="0" borderId="0" xfId="5" applyFont="1" applyAlignment="1">
      <alignment vertical="center" wrapText="1"/>
    </xf>
    <xf numFmtId="0" fontId="6" fillId="0" borderId="0" xfId="5" applyFont="1" applyAlignment="1">
      <alignment wrapText="1"/>
    </xf>
    <xf numFmtId="0" fontId="11" fillId="0" borderId="0" xfId="5" applyFont="1" applyAlignment="1">
      <alignment vertical="center" wrapText="1"/>
    </xf>
    <xf numFmtId="0" fontId="9" fillId="0" borderId="0" xfId="5" applyFont="1" applyAlignment="1">
      <alignment wrapText="1"/>
    </xf>
    <xf numFmtId="0" fontId="16" fillId="0" borderId="0" xfId="5" applyFont="1" applyAlignment="1">
      <alignment wrapText="1"/>
    </xf>
    <xf numFmtId="0" fontId="17" fillId="2" borderId="0" xfId="5" applyFont="1" applyFill="1" applyBorder="1" applyAlignment="1">
      <alignment vertical="center"/>
    </xf>
    <xf numFmtId="0" fontId="18" fillId="2" borderId="0" xfId="5" applyFont="1" applyFill="1" applyBorder="1" applyAlignment="1">
      <alignment horizontal="left" vertical="center" wrapText="1"/>
    </xf>
    <xf numFmtId="3" fontId="17" fillId="2" borderId="0" xfId="5" applyNumberFormat="1" applyFont="1" applyFill="1" applyBorder="1" applyAlignment="1">
      <alignment horizontal="right" wrapText="1"/>
    </xf>
    <xf numFmtId="0" fontId="17" fillId="2" borderId="0" xfId="5" applyFont="1" applyFill="1" applyBorder="1" applyAlignment="1">
      <alignment horizontal="right" wrapText="1"/>
    </xf>
    <xf numFmtId="0" fontId="18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 wrapText="1"/>
    </xf>
    <xf numFmtId="0" fontId="18" fillId="2" borderId="0" xfId="5" applyFont="1" applyFill="1" applyBorder="1" applyAlignment="1">
      <alignment vertical="center" wrapText="1"/>
    </xf>
    <xf numFmtId="0" fontId="19" fillId="2" borderId="0" xfId="6" applyFont="1" applyFill="1" applyBorder="1" applyAlignment="1" applyProtection="1">
      <alignment vertical="center"/>
    </xf>
    <xf numFmtId="0" fontId="20" fillId="0" borderId="0" xfId="5" applyFont="1" applyAlignment="1">
      <alignment vertical="center" wrapText="1"/>
    </xf>
    <xf numFmtId="0" fontId="21" fillId="0" borderId="0" xfId="5" applyFont="1" applyAlignment="1">
      <alignment vertical="center" wrapText="1"/>
    </xf>
    <xf numFmtId="0" fontId="21" fillId="0" borderId="0" xfId="0" applyFont="1" applyAlignment="1">
      <alignment horizontal="left"/>
    </xf>
    <xf numFmtId="0" fontId="21" fillId="0" borderId="0" xfId="0" applyFont="1"/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right"/>
    </xf>
    <xf numFmtId="0" fontId="16" fillId="0" borderId="0" xfId="0" applyFont="1" applyFill="1" applyBorder="1" applyProtection="1">
      <protection locked="0"/>
    </xf>
    <xf numFmtId="0" fontId="22" fillId="0" borderId="0" xfId="0" applyFont="1" applyBorder="1" applyProtection="1"/>
    <xf numFmtId="0" fontId="23" fillId="0" borderId="0" xfId="0" applyFont="1" applyBorder="1" applyProtection="1"/>
    <xf numFmtId="0" fontId="24" fillId="0" borderId="0" xfId="0" applyFont="1" applyBorder="1" applyProtection="1"/>
    <xf numFmtId="0" fontId="24" fillId="0" borderId="0" xfId="0" applyFont="1" applyFill="1" applyBorder="1" applyAlignment="1" applyProtection="1">
      <alignment horizontal="center" wrapText="1"/>
    </xf>
    <xf numFmtId="0" fontId="25" fillId="0" borderId="0" xfId="0" applyFont="1" applyFill="1" applyBorder="1" applyAlignment="1" applyProtection="1">
      <alignment horizontal="center" wrapText="1"/>
    </xf>
    <xf numFmtId="0" fontId="25" fillId="0" borderId="0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right"/>
    </xf>
    <xf numFmtId="0" fontId="24" fillId="0" borderId="0" xfId="0" applyFont="1" applyBorder="1" applyAlignment="1" applyProtection="1">
      <alignment horizontal="center"/>
    </xf>
    <xf numFmtId="3" fontId="24" fillId="3" borderId="0" xfId="0" applyNumberFormat="1" applyFont="1" applyFill="1" applyBorder="1" applyProtection="1">
      <protection locked="0"/>
    </xf>
    <xf numFmtId="3" fontId="24" fillId="4" borderId="0" xfId="0" applyNumberFormat="1" applyFont="1" applyFill="1" applyBorder="1" applyProtection="1">
      <protection locked="0"/>
    </xf>
    <xf numFmtId="3" fontId="24" fillId="5" borderId="0" xfId="0" applyNumberFormat="1" applyFont="1" applyFill="1" applyBorder="1" applyAlignment="1" applyProtection="1">
      <alignment wrapText="1"/>
      <protection locked="0"/>
    </xf>
    <xf numFmtId="3" fontId="24" fillId="6" borderId="0" xfId="0" applyNumberFormat="1" applyFont="1" applyFill="1" applyBorder="1" applyAlignment="1" applyProtection="1">
      <alignment wrapText="1"/>
      <protection locked="0"/>
    </xf>
    <xf numFmtId="9" fontId="24" fillId="0" borderId="0" xfId="0" applyNumberFormat="1" applyFont="1" applyBorder="1" applyProtection="1"/>
    <xf numFmtId="164" fontId="24" fillId="0" borderId="0" xfId="4" applyNumberFormat="1" applyFont="1" applyBorder="1" applyProtection="1"/>
    <xf numFmtId="164" fontId="24" fillId="0" borderId="0" xfId="1" applyNumberFormat="1" applyFont="1" applyBorder="1" applyProtection="1"/>
    <xf numFmtId="49" fontId="24" fillId="0" borderId="0" xfId="0" applyNumberFormat="1" applyFont="1" applyBorder="1" applyAlignment="1" applyProtection="1">
      <alignment horizontal="right"/>
    </xf>
    <xf numFmtId="49" fontId="24" fillId="0" borderId="0" xfId="0" applyNumberFormat="1" applyFont="1" applyBorder="1" applyAlignment="1" applyProtection="1">
      <alignment horizontal="center"/>
    </xf>
    <xf numFmtId="10" fontId="24" fillId="0" borderId="0" xfId="4" applyNumberFormat="1" applyFont="1" applyBorder="1" applyProtection="1"/>
    <xf numFmtId="164" fontId="24" fillId="0" borderId="0" xfId="4" quotePrefix="1" applyNumberFormat="1" applyFont="1" applyBorder="1" applyProtection="1"/>
    <xf numFmtId="0" fontId="24" fillId="0" borderId="0" xfId="1" applyNumberFormat="1" applyFont="1" applyBorder="1" applyProtection="1"/>
    <xf numFmtId="3" fontId="24" fillId="3" borderId="0" xfId="0" applyNumberFormat="1" applyFont="1" applyFill="1" applyBorder="1" applyAlignment="1" applyProtection="1">
      <protection locked="0"/>
    </xf>
    <xf numFmtId="3" fontId="24" fillId="4" borderId="0" xfId="0" applyNumberFormat="1" applyFont="1" applyFill="1" applyBorder="1" applyAlignment="1" applyProtection="1">
      <protection locked="0"/>
    </xf>
    <xf numFmtId="10" fontId="24" fillId="0" borderId="0" xfId="4" applyNumberFormat="1" applyFont="1" applyBorder="1" applyAlignment="1" applyProtection="1"/>
    <xf numFmtId="0" fontId="24" fillId="0" borderId="0" xfId="0" applyFont="1" applyBorder="1" applyAlignment="1" applyProtection="1"/>
    <xf numFmtId="3" fontId="24" fillId="0" borderId="0" xfId="0" applyNumberFormat="1" applyFont="1" applyBorder="1" applyAlignment="1" applyProtection="1"/>
    <xf numFmtId="3" fontId="24" fillId="0" borderId="0" xfId="0" applyNumberFormat="1" applyFont="1" applyBorder="1" applyProtection="1"/>
    <xf numFmtId="164" fontId="25" fillId="0" borderId="0" xfId="0" applyNumberFormat="1" applyFont="1" applyBorder="1" applyProtection="1"/>
    <xf numFmtId="0" fontId="25" fillId="0" borderId="0" xfId="0" applyFont="1" applyBorder="1" applyAlignment="1" applyProtection="1">
      <alignment horizontal="right"/>
    </xf>
    <xf numFmtId="0" fontId="1" fillId="0" borderId="0" xfId="0" applyFont="1" applyFill="1" applyBorder="1" applyAlignment="1" applyProtection="1">
      <alignment wrapText="1"/>
    </xf>
    <xf numFmtId="1" fontId="25" fillId="0" borderId="0" xfId="0" applyNumberFormat="1" applyFont="1" applyBorder="1" applyProtection="1"/>
    <xf numFmtId="0" fontId="25" fillId="0" borderId="0" xfId="0" applyFont="1" applyBorder="1" applyProtection="1"/>
    <xf numFmtId="0" fontId="1" fillId="0" borderId="0" xfId="0" applyFont="1" applyFill="1" applyBorder="1" applyAlignment="1" applyProtection="1">
      <alignment horizontal="right" wrapText="1" readingOrder="1"/>
    </xf>
    <xf numFmtId="0" fontId="27" fillId="0" borderId="0" xfId="0" applyFont="1" applyBorder="1" applyAlignment="1" applyProtection="1">
      <alignment horizontal="center"/>
    </xf>
    <xf numFmtId="0" fontId="27" fillId="0" borderId="0" xfId="0" applyFont="1" applyBorder="1" applyProtection="1"/>
    <xf numFmtId="0" fontId="26" fillId="0" borderId="0" xfId="0" applyFont="1" applyBorder="1" applyProtection="1"/>
    <xf numFmtId="164" fontId="27" fillId="0" borderId="0" xfId="0" applyNumberFormat="1" applyFont="1" applyBorder="1" applyProtection="1"/>
    <xf numFmtId="1" fontId="27" fillId="0" borderId="0" xfId="0" applyNumberFormat="1" applyFont="1" applyBorder="1" applyProtection="1"/>
    <xf numFmtId="0" fontId="28" fillId="0" borderId="0" xfId="0" applyFont="1" applyBorder="1" applyAlignment="1" applyProtection="1">
      <alignment horizontal="center"/>
    </xf>
    <xf numFmtId="0" fontId="16" fillId="0" borderId="0" xfId="0" applyFont="1" applyBorder="1" applyProtection="1"/>
    <xf numFmtId="0" fontId="29" fillId="0" borderId="0" xfId="0" applyFont="1" applyBorder="1" applyProtection="1"/>
    <xf numFmtId="0" fontId="26" fillId="0" borderId="0" xfId="0" applyFont="1" applyBorder="1" applyAlignment="1" applyProtection="1">
      <alignment horizontal="center" wrapText="1"/>
    </xf>
    <xf numFmtId="0" fontId="24" fillId="0" borderId="0" xfId="0" applyFont="1" applyBorder="1" applyAlignment="1" applyProtection="1">
      <alignment horizontal="left"/>
    </xf>
  </cellXfs>
  <cellStyles count="7">
    <cellStyle name="Comma" xfId="1" builtinId="3"/>
    <cellStyle name="Hyperlink" xfId="6" builtinId="8"/>
    <cellStyle name="Normal" xfId="0" builtinId="0"/>
    <cellStyle name="Normal 2" xfId="2"/>
    <cellStyle name="Normal 2 2" xfId="3"/>
    <cellStyle name="Normal 3" xfId="5"/>
    <cellStyle name="Percent" xfId="4" builtinId="5"/>
  </cellStyles>
  <dxfs count="0"/>
  <tableStyles count="0" defaultTableStyle="TableStyleMedium9" defaultPivotStyle="PivotStyleLight16"/>
  <colors>
    <mruColors>
      <color rgb="FF6F6F6F"/>
      <color rgb="FFC8C8C8"/>
      <color rgb="FFF799D1"/>
      <color rgb="FFAB99D1"/>
      <color rgb="FF99E2F8"/>
      <color rgb="FF2E008B"/>
      <color rgb="FFEC008C"/>
      <color rgb="FF00B6ED"/>
      <color rgb="FFC8C9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28</xdr:row>
      <xdr:rowOff>9525</xdr:rowOff>
    </xdr:from>
    <xdr:ext cx="2095500" cy="819150"/>
    <xdr:pic>
      <xdr:nvPicPr>
        <xdr:cNvPr id="4" name="Picture 3">
          <a:extLst>
            <a:ext uri="{FF2B5EF4-FFF2-40B4-BE49-F238E27FC236}">
              <a16:creationId xmlns:a16="http://schemas.microsoft.com/office/drawing/2014/main" id="{9F7154B1-F3EC-438E-9A16-F3C0E1A85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5886450"/>
          <a:ext cx="2095500" cy="819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cerresearchuk.org/health-professional/cancer-statistics/cancer-stats-explained/our-calculations-explaine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showGridLines="0" workbookViewId="0"/>
  </sheetViews>
  <sheetFormatPr defaultRowHeight="15.75" customHeight="1"/>
  <cols>
    <col min="1" max="1" width="99.42578125" style="6" customWidth="1"/>
    <col min="2" max="2" width="31.5703125" style="6" customWidth="1"/>
    <col min="3" max="3" width="31.140625" style="6" bestFit="1" customWidth="1"/>
    <col min="4" max="4" width="15.28515625" style="6" customWidth="1"/>
    <col min="5" max="5" width="28" style="6" customWidth="1"/>
    <col min="6" max="6" width="11.28515625" style="6" customWidth="1"/>
    <col min="7" max="255" width="9.140625" style="6"/>
    <col min="256" max="256" width="14.5703125" style="6" customWidth="1"/>
    <col min="257" max="257" width="31.5703125" style="6" customWidth="1"/>
    <col min="258" max="258" width="14.42578125" style="6" customWidth="1"/>
    <col min="259" max="259" width="10.85546875" style="6" customWidth="1"/>
    <col min="260" max="260" width="15.28515625" style="6" customWidth="1"/>
    <col min="261" max="261" width="28" style="6" customWidth="1"/>
    <col min="262" max="262" width="11.28515625" style="6" customWidth="1"/>
    <col min="263" max="511" width="9.140625" style="6"/>
    <col min="512" max="512" width="14.5703125" style="6" customWidth="1"/>
    <col min="513" max="513" width="31.5703125" style="6" customWidth="1"/>
    <col min="514" max="514" width="14.42578125" style="6" customWidth="1"/>
    <col min="515" max="515" width="10.85546875" style="6" customWidth="1"/>
    <col min="516" max="516" width="15.28515625" style="6" customWidth="1"/>
    <col min="517" max="517" width="28" style="6" customWidth="1"/>
    <col min="518" max="518" width="11.28515625" style="6" customWidth="1"/>
    <col min="519" max="767" width="9.140625" style="6"/>
    <col min="768" max="768" width="14.5703125" style="6" customWidth="1"/>
    <col min="769" max="769" width="31.5703125" style="6" customWidth="1"/>
    <col min="770" max="770" width="14.42578125" style="6" customWidth="1"/>
    <col min="771" max="771" width="10.85546875" style="6" customWidth="1"/>
    <col min="772" max="772" width="15.28515625" style="6" customWidth="1"/>
    <col min="773" max="773" width="28" style="6" customWidth="1"/>
    <col min="774" max="774" width="11.28515625" style="6" customWidth="1"/>
    <col min="775" max="1023" width="9.140625" style="6"/>
    <col min="1024" max="1024" width="14.5703125" style="6" customWidth="1"/>
    <col min="1025" max="1025" width="31.5703125" style="6" customWidth="1"/>
    <col min="1026" max="1026" width="14.42578125" style="6" customWidth="1"/>
    <col min="1027" max="1027" width="10.85546875" style="6" customWidth="1"/>
    <col min="1028" max="1028" width="15.28515625" style="6" customWidth="1"/>
    <col min="1029" max="1029" width="28" style="6" customWidth="1"/>
    <col min="1030" max="1030" width="11.28515625" style="6" customWidth="1"/>
    <col min="1031" max="1279" width="9.140625" style="6"/>
    <col min="1280" max="1280" width="14.5703125" style="6" customWidth="1"/>
    <col min="1281" max="1281" width="31.5703125" style="6" customWidth="1"/>
    <col min="1282" max="1282" width="14.42578125" style="6" customWidth="1"/>
    <col min="1283" max="1283" width="10.85546875" style="6" customWidth="1"/>
    <col min="1284" max="1284" width="15.28515625" style="6" customWidth="1"/>
    <col min="1285" max="1285" width="28" style="6" customWidth="1"/>
    <col min="1286" max="1286" width="11.28515625" style="6" customWidth="1"/>
    <col min="1287" max="1535" width="9.140625" style="6"/>
    <col min="1536" max="1536" width="14.5703125" style="6" customWidth="1"/>
    <col min="1537" max="1537" width="31.5703125" style="6" customWidth="1"/>
    <col min="1538" max="1538" width="14.42578125" style="6" customWidth="1"/>
    <col min="1539" max="1539" width="10.85546875" style="6" customWidth="1"/>
    <col min="1540" max="1540" width="15.28515625" style="6" customWidth="1"/>
    <col min="1541" max="1541" width="28" style="6" customWidth="1"/>
    <col min="1542" max="1542" width="11.28515625" style="6" customWidth="1"/>
    <col min="1543" max="1791" width="9.140625" style="6"/>
    <col min="1792" max="1792" width="14.5703125" style="6" customWidth="1"/>
    <col min="1793" max="1793" width="31.5703125" style="6" customWidth="1"/>
    <col min="1794" max="1794" width="14.42578125" style="6" customWidth="1"/>
    <col min="1795" max="1795" width="10.85546875" style="6" customWidth="1"/>
    <col min="1796" max="1796" width="15.28515625" style="6" customWidth="1"/>
    <col min="1797" max="1797" width="28" style="6" customWidth="1"/>
    <col min="1798" max="1798" width="11.28515625" style="6" customWidth="1"/>
    <col min="1799" max="2047" width="9.140625" style="6"/>
    <col min="2048" max="2048" width="14.5703125" style="6" customWidth="1"/>
    <col min="2049" max="2049" width="31.5703125" style="6" customWidth="1"/>
    <col min="2050" max="2050" width="14.42578125" style="6" customWidth="1"/>
    <col min="2051" max="2051" width="10.85546875" style="6" customWidth="1"/>
    <col min="2052" max="2052" width="15.28515625" style="6" customWidth="1"/>
    <col min="2053" max="2053" width="28" style="6" customWidth="1"/>
    <col min="2054" max="2054" width="11.28515625" style="6" customWidth="1"/>
    <col min="2055" max="2303" width="9.140625" style="6"/>
    <col min="2304" max="2304" width="14.5703125" style="6" customWidth="1"/>
    <col min="2305" max="2305" width="31.5703125" style="6" customWidth="1"/>
    <col min="2306" max="2306" width="14.42578125" style="6" customWidth="1"/>
    <col min="2307" max="2307" width="10.85546875" style="6" customWidth="1"/>
    <col min="2308" max="2308" width="15.28515625" style="6" customWidth="1"/>
    <col min="2309" max="2309" width="28" style="6" customWidth="1"/>
    <col min="2310" max="2310" width="11.28515625" style="6" customWidth="1"/>
    <col min="2311" max="2559" width="9.140625" style="6"/>
    <col min="2560" max="2560" width="14.5703125" style="6" customWidth="1"/>
    <col min="2561" max="2561" width="31.5703125" style="6" customWidth="1"/>
    <col min="2562" max="2562" width="14.42578125" style="6" customWidth="1"/>
    <col min="2563" max="2563" width="10.85546875" style="6" customWidth="1"/>
    <col min="2564" max="2564" width="15.28515625" style="6" customWidth="1"/>
    <col min="2565" max="2565" width="28" style="6" customWidth="1"/>
    <col min="2566" max="2566" width="11.28515625" style="6" customWidth="1"/>
    <col min="2567" max="2815" width="9.140625" style="6"/>
    <col min="2816" max="2816" width="14.5703125" style="6" customWidth="1"/>
    <col min="2817" max="2817" width="31.5703125" style="6" customWidth="1"/>
    <col min="2818" max="2818" width="14.42578125" style="6" customWidth="1"/>
    <col min="2819" max="2819" width="10.85546875" style="6" customWidth="1"/>
    <col min="2820" max="2820" width="15.28515625" style="6" customWidth="1"/>
    <col min="2821" max="2821" width="28" style="6" customWidth="1"/>
    <col min="2822" max="2822" width="11.28515625" style="6" customWidth="1"/>
    <col min="2823" max="3071" width="9.140625" style="6"/>
    <col min="3072" max="3072" width="14.5703125" style="6" customWidth="1"/>
    <col min="3073" max="3073" width="31.5703125" style="6" customWidth="1"/>
    <col min="3074" max="3074" width="14.42578125" style="6" customWidth="1"/>
    <col min="3075" max="3075" width="10.85546875" style="6" customWidth="1"/>
    <col min="3076" max="3076" width="15.28515625" style="6" customWidth="1"/>
    <col min="3077" max="3077" width="28" style="6" customWidth="1"/>
    <col min="3078" max="3078" width="11.28515625" style="6" customWidth="1"/>
    <col min="3079" max="3327" width="9.140625" style="6"/>
    <col min="3328" max="3328" width="14.5703125" style="6" customWidth="1"/>
    <col min="3329" max="3329" width="31.5703125" style="6" customWidth="1"/>
    <col min="3330" max="3330" width="14.42578125" style="6" customWidth="1"/>
    <col min="3331" max="3331" width="10.85546875" style="6" customWidth="1"/>
    <col min="3332" max="3332" width="15.28515625" style="6" customWidth="1"/>
    <col min="3333" max="3333" width="28" style="6" customWidth="1"/>
    <col min="3334" max="3334" width="11.28515625" style="6" customWidth="1"/>
    <col min="3335" max="3583" width="9.140625" style="6"/>
    <col min="3584" max="3584" width="14.5703125" style="6" customWidth="1"/>
    <col min="3585" max="3585" width="31.5703125" style="6" customWidth="1"/>
    <col min="3586" max="3586" width="14.42578125" style="6" customWidth="1"/>
    <col min="3587" max="3587" width="10.85546875" style="6" customWidth="1"/>
    <col min="3588" max="3588" width="15.28515625" style="6" customWidth="1"/>
    <col min="3589" max="3589" width="28" style="6" customWidth="1"/>
    <col min="3590" max="3590" width="11.28515625" style="6" customWidth="1"/>
    <col min="3591" max="3839" width="9.140625" style="6"/>
    <col min="3840" max="3840" width="14.5703125" style="6" customWidth="1"/>
    <col min="3841" max="3841" width="31.5703125" style="6" customWidth="1"/>
    <col min="3842" max="3842" width="14.42578125" style="6" customWidth="1"/>
    <col min="3843" max="3843" width="10.85546875" style="6" customWidth="1"/>
    <col min="3844" max="3844" width="15.28515625" style="6" customWidth="1"/>
    <col min="3845" max="3845" width="28" style="6" customWidth="1"/>
    <col min="3846" max="3846" width="11.28515625" style="6" customWidth="1"/>
    <col min="3847" max="4095" width="9.140625" style="6"/>
    <col min="4096" max="4096" width="14.5703125" style="6" customWidth="1"/>
    <col min="4097" max="4097" width="31.5703125" style="6" customWidth="1"/>
    <col min="4098" max="4098" width="14.42578125" style="6" customWidth="1"/>
    <col min="4099" max="4099" width="10.85546875" style="6" customWidth="1"/>
    <col min="4100" max="4100" width="15.28515625" style="6" customWidth="1"/>
    <col min="4101" max="4101" width="28" style="6" customWidth="1"/>
    <col min="4102" max="4102" width="11.28515625" style="6" customWidth="1"/>
    <col min="4103" max="4351" width="9.140625" style="6"/>
    <col min="4352" max="4352" width="14.5703125" style="6" customWidth="1"/>
    <col min="4353" max="4353" width="31.5703125" style="6" customWidth="1"/>
    <col min="4354" max="4354" width="14.42578125" style="6" customWidth="1"/>
    <col min="4355" max="4355" width="10.85546875" style="6" customWidth="1"/>
    <col min="4356" max="4356" width="15.28515625" style="6" customWidth="1"/>
    <col min="4357" max="4357" width="28" style="6" customWidth="1"/>
    <col min="4358" max="4358" width="11.28515625" style="6" customWidth="1"/>
    <col min="4359" max="4607" width="9.140625" style="6"/>
    <col min="4608" max="4608" width="14.5703125" style="6" customWidth="1"/>
    <col min="4609" max="4609" width="31.5703125" style="6" customWidth="1"/>
    <col min="4610" max="4610" width="14.42578125" style="6" customWidth="1"/>
    <col min="4611" max="4611" width="10.85546875" style="6" customWidth="1"/>
    <col min="4612" max="4612" width="15.28515625" style="6" customWidth="1"/>
    <col min="4613" max="4613" width="28" style="6" customWidth="1"/>
    <col min="4614" max="4614" width="11.28515625" style="6" customWidth="1"/>
    <col min="4615" max="4863" width="9.140625" style="6"/>
    <col min="4864" max="4864" width="14.5703125" style="6" customWidth="1"/>
    <col min="4865" max="4865" width="31.5703125" style="6" customWidth="1"/>
    <col min="4866" max="4866" width="14.42578125" style="6" customWidth="1"/>
    <col min="4867" max="4867" width="10.85546875" style="6" customWidth="1"/>
    <col min="4868" max="4868" width="15.28515625" style="6" customWidth="1"/>
    <col min="4869" max="4869" width="28" style="6" customWidth="1"/>
    <col min="4870" max="4870" width="11.28515625" style="6" customWidth="1"/>
    <col min="4871" max="5119" width="9.140625" style="6"/>
    <col min="5120" max="5120" width="14.5703125" style="6" customWidth="1"/>
    <col min="5121" max="5121" width="31.5703125" style="6" customWidth="1"/>
    <col min="5122" max="5122" width="14.42578125" style="6" customWidth="1"/>
    <col min="5123" max="5123" width="10.85546875" style="6" customWidth="1"/>
    <col min="5124" max="5124" width="15.28515625" style="6" customWidth="1"/>
    <col min="5125" max="5125" width="28" style="6" customWidth="1"/>
    <col min="5126" max="5126" width="11.28515625" style="6" customWidth="1"/>
    <col min="5127" max="5375" width="9.140625" style="6"/>
    <col min="5376" max="5376" width="14.5703125" style="6" customWidth="1"/>
    <col min="5377" max="5377" width="31.5703125" style="6" customWidth="1"/>
    <col min="5378" max="5378" width="14.42578125" style="6" customWidth="1"/>
    <col min="5379" max="5379" width="10.85546875" style="6" customWidth="1"/>
    <col min="5380" max="5380" width="15.28515625" style="6" customWidth="1"/>
    <col min="5381" max="5381" width="28" style="6" customWidth="1"/>
    <col min="5382" max="5382" width="11.28515625" style="6" customWidth="1"/>
    <col min="5383" max="5631" width="9.140625" style="6"/>
    <col min="5632" max="5632" width="14.5703125" style="6" customWidth="1"/>
    <col min="5633" max="5633" width="31.5703125" style="6" customWidth="1"/>
    <col min="5634" max="5634" width="14.42578125" style="6" customWidth="1"/>
    <col min="5635" max="5635" width="10.85546875" style="6" customWidth="1"/>
    <col min="5636" max="5636" width="15.28515625" style="6" customWidth="1"/>
    <col min="5637" max="5637" width="28" style="6" customWidth="1"/>
    <col min="5638" max="5638" width="11.28515625" style="6" customWidth="1"/>
    <col min="5639" max="5887" width="9.140625" style="6"/>
    <col min="5888" max="5888" width="14.5703125" style="6" customWidth="1"/>
    <col min="5889" max="5889" width="31.5703125" style="6" customWidth="1"/>
    <col min="5890" max="5890" width="14.42578125" style="6" customWidth="1"/>
    <col min="5891" max="5891" width="10.85546875" style="6" customWidth="1"/>
    <col min="5892" max="5892" width="15.28515625" style="6" customWidth="1"/>
    <col min="5893" max="5893" width="28" style="6" customWidth="1"/>
    <col min="5894" max="5894" width="11.28515625" style="6" customWidth="1"/>
    <col min="5895" max="6143" width="9.140625" style="6"/>
    <col min="6144" max="6144" width="14.5703125" style="6" customWidth="1"/>
    <col min="6145" max="6145" width="31.5703125" style="6" customWidth="1"/>
    <col min="6146" max="6146" width="14.42578125" style="6" customWidth="1"/>
    <col min="6147" max="6147" width="10.85546875" style="6" customWidth="1"/>
    <col min="6148" max="6148" width="15.28515625" style="6" customWidth="1"/>
    <col min="6149" max="6149" width="28" style="6" customWidth="1"/>
    <col min="6150" max="6150" width="11.28515625" style="6" customWidth="1"/>
    <col min="6151" max="6399" width="9.140625" style="6"/>
    <col min="6400" max="6400" width="14.5703125" style="6" customWidth="1"/>
    <col min="6401" max="6401" width="31.5703125" style="6" customWidth="1"/>
    <col min="6402" max="6402" width="14.42578125" style="6" customWidth="1"/>
    <col min="6403" max="6403" width="10.85546875" style="6" customWidth="1"/>
    <col min="6404" max="6404" width="15.28515625" style="6" customWidth="1"/>
    <col min="6405" max="6405" width="28" style="6" customWidth="1"/>
    <col min="6406" max="6406" width="11.28515625" style="6" customWidth="1"/>
    <col min="6407" max="6655" width="9.140625" style="6"/>
    <col min="6656" max="6656" width="14.5703125" style="6" customWidth="1"/>
    <col min="6657" max="6657" width="31.5703125" style="6" customWidth="1"/>
    <col min="6658" max="6658" width="14.42578125" style="6" customWidth="1"/>
    <col min="6659" max="6659" width="10.85546875" style="6" customWidth="1"/>
    <col min="6660" max="6660" width="15.28515625" style="6" customWidth="1"/>
    <col min="6661" max="6661" width="28" style="6" customWidth="1"/>
    <col min="6662" max="6662" width="11.28515625" style="6" customWidth="1"/>
    <col min="6663" max="6911" width="9.140625" style="6"/>
    <col min="6912" max="6912" width="14.5703125" style="6" customWidth="1"/>
    <col min="6913" max="6913" width="31.5703125" style="6" customWidth="1"/>
    <col min="6914" max="6914" width="14.42578125" style="6" customWidth="1"/>
    <col min="6915" max="6915" width="10.85546875" style="6" customWidth="1"/>
    <col min="6916" max="6916" width="15.28515625" style="6" customWidth="1"/>
    <col min="6917" max="6917" width="28" style="6" customWidth="1"/>
    <col min="6918" max="6918" width="11.28515625" style="6" customWidth="1"/>
    <col min="6919" max="7167" width="9.140625" style="6"/>
    <col min="7168" max="7168" width="14.5703125" style="6" customWidth="1"/>
    <col min="7169" max="7169" width="31.5703125" style="6" customWidth="1"/>
    <col min="7170" max="7170" width="14.42578125" style="6" customWidth="1"/>
    <col min="7171" max="7171" width="10.85546875" style="6" customWidth="1"/>
    <col min="7172" max="7172" width="15.28515625" style="6" customWidth="1"/>
    <col min="7173" max="7173" width="28" style="6" customWidth="1"/>
    <col min="7174" max="7174" width="11.28515625" style="6" customWidth="1"/>
    <col min="7175" max="7423" width="9.140625" style="6"/>
    <col min="7424" max="7424" width="14.5703125" style="6" customWidth="1"/>
    <col min="7425" max="7425" width="31.5703125" style="6" customWidth="1"/>
    <col min="7426" max="7426" width="14.42578125" style="6" customWidth="1"/>
    <col min="7427" max="7427" width="10.85546875" style="6" customWidth="1"/>
    <col min="7428" max="7428" width="15.28515625" style="6" customWidth="1"/>
    <col min="7429" max="7429" width="28" style="6" customWidth="1"/>
    <col min="7430" max="7430" width="11.28515625" style="6" customWidth="1"/>
    <col min="7431" max="7679" width="9.140625" style="6"/>
    <col min="7680" max="7680" width="14.5703125" style="6" customWidth="1"/>
    <col min="7681" max="7681" width="31.5703125" style="6" customWidth="1"/>
    <col min="7682" max="7682" width="14.42578125" style="6" customWidth="1"/>
    <col min="7683" max="7683" width="10.85546875" style="6" customWidth="1"/>
    <col min="7684" max="7684" width="15.28515625" style="6" customWidth="1"/>
    <col min="7685" max="7685" width="28" style="6" customWidth="1"/>
    <col min="7686" max="7686" width="11.28515625" style="6" customWidth="1"/>
    <col min="7687" max="7935" width="9.140625" style="6"/>
    <col min="7936" max="7936" width="14.5703125" style="6" customWidth="1"/>
    <col min="7937" max="7937" width="31.5703125" style="6" customWidth="1"/>
    <col min="7938" max="7938" width="14.42578125" style="6" customWidth="1"/>
    <col min="7939" max="7939" width="10.85546875" style="6" customWidth="1"/>
    <col min="7940" max="7940" width="15.28515625" style="6" customWidth="1"/>
    <col min="7941" max="7941" width="28" style="6" customWidth="1"/>
    <col min="7942" max="7942" width="11.28515625" style="6" customWidth="1"/>
    <col min="7943" max="8191" width="9.140625" style="6"/>
    <col min="8192" max="8192" width="14.5703125" style="6" customWidth="1"/>
    <col min="8193" max="8193" width="31.5703125" style="6" customWidth="1"/>
    <col min="8194" max="8194" width="14.42578125" style="6" customWidth="1"/>
    <col min="8195" max="8195" width="10.85546875" style="6" customWidth="1"/>
    <col min="8196" max="8196" width="15.28515625" style="6" customWidth="1"/>
    <col min="8197" max="8197" width="28" style="6" customWidth="1"/>
    <col min="8198" max="8198" width="11.28515625" style="6" customWidth="1"/>
    <col min="8199" max="8447" width="9.140625" style="6"/>
    <col min="8448" max="8448" width="14.5703125" style="6" customWidth="1"/>
    <col min="8449" max="8449" width="31.5703125" style="6" customWidth="1"/>
    <col min="8450" max="8450" width="14.42578125" style="6" customWidth="1"/>
    <col min="8451" max="8451" width="10.85546875" style="6" customWidth="1"/>
    <col min="8452" max="8452" width="15.28515625" style="6" customWidth="1"/>
    <col min="8453" max="8453" width="28" style="6" customWidth="1"/>
    <col min="8454" max="8454" width="11.28515625" style="6" customWidth="1"/>
    <col min="8455" max="8703" width="9.140625" style="6"/>
    <col min="8704" max="8704" width="14.5703125" style="6" customWidth="1"/>
    <col min="8705" max="8705" width="31.5703125" style="6" customWidth="1"/>
    <col min="8706" max="8706" width="14.42578125" style="6" customWidth="1"/>
    <col min="8707" max="8707" width="10.85546875" style="6" customWidth="1"/>
    <col min="8708" max="8708" width="15.28515625" style="6" customWidth="1"/>
    <col min="8709" max="8709" width="28" style="6" customWidth="1"/>
    <col min="8710" max="8710" width="11.28515625" style="6" customWidth="1"/>
    <col min="8711" max="8959" width="9.140625" style="6"/>
    <col min="8960" max="8960" width="14.5703125" style="6" customWidth="1"/>
    <col min="8961" max="8961" width="31.5703125" style="6" customWidth="1"/>
    <col min="8962" max="8962" width="14.42578125" style="6" customWidth="1"/>
    <col min="8963" max="8963" width="10.85546875" style="6" customWidth="1"/>
    <col min="8964" max="8964" width="15.28515625" style="6" customWidth="1"/>
    <col min="8965" max="8965" width="28" style="6" customWidth="1"/>
    <col min="8966" max="8966" width="11.28515625" style="6" customWidth="1"/>
    <col min="8967" max="9215" width="9.140625" style="6"/>
    <col min="9216" max="9216" width="14.5703125" style="6" customWidth="1"/>
    <col min="9217" max="9217" width="31.5703125" style="6" customWidth="1"/>
    <col min="9218" max="9218" width="14.42578125" style="6" customWidth="1"/>
    <col min="9219" max="9219" width="10.85546875" style="6" customWidth="1"/>
    <col min="9220" max="9220" width="15.28515625" style="6" customWidth="1"/>
    <col min="9221" max="9221" width="28" style="6" customWidth="1"/>
    <col min="9222" max="9222" width="11.28515625" style="6" customWidth="1"/>
    <col min="9223" max="9471" width="9.140625" style="6"/>
    <col min="9472" max="9472" width="14.5703125" style="6" customWidth="1"/>
    <col min="9473" max="9473" width="31.5703125" style="6" customWidth="1"/>
    <col min="9474" max="9474" width="14.42578125" style="6" customWidth="1"/>
    <col min="9475" max="9475" width="10.85546875" style="6" customWidth="1"/>
    <col min="9476" max="9476" width="15.28515625" style="6" customWidth="1"/>
    <col min="9477" max="9477" width="28" style="6" customWidth="1"/>
    <col min="9478" max="9478" width="11.28515625" style="6" customWidth="1"/>
    <col min="9479" max="9727" width="9.140625" style="6"/>
    <col min="9728" max="9728" width="14.5703125" style="6" customWidth="1"/>
    <col min="9729" max="9729" width="31.5703125" style="6" customWidth="1"/>
    <col min="9730" max="9730" width="14.42578125" style="6" customWidth="1"/>
    <col min="9731" max="9731" width="10.85546875" style="6" customWidth="1"/>
    <col min="9732" max="9732" width="15.28515625" style="6" customWidth="1"/>
    <col min="9733" max="9733" width="28" style="6" customWidth="1"/>
    <col min="9734" max="9734" width="11.28515625" style="6" customWidth="1"/>
    <col min="9735" max="9983" width="9.140625" style="6"/>
    <col min="9984" max="9984" width="14.5703125" style="6" customWidth="1"/>
    <col min="9985" max="9985" width="31.5703125" style="6" customWidth="1"/>
    <col min="9986" max="9986" width="14.42578125" style="6" customWidth="1"/>
    <col min="9987" max="9987" width="10.85546875" style="6" customWidth="1"/>
    <col min="9988" max="9988" width="15.28515625" style="6" customWidth="1"/>
    <col min="9989" max="9989" width="28" style="6" customWidth="1"/>
    <col min="9990" max="9990" width="11.28515625" style="6" customWidth="1"/>
    <col min="9991" max="10239" width="9.140625" style="6"/>
    <col min="10240" max="10240" width="14.5703125" style="6" customWidth="1"/>
    <col min="10241" max="10241" width="31.5703125" style="6" customWidth="1"/>
    <col min="10242" max="10242" width="14.42578125" style="6" customWidth="1"/>
    <col min="10243" max="10243" width="10.85546875" style="6" customWidth="1"/>
    <col min="10244" max="10244" width="15.28515625" style="6" customWidth="1"/>
    <col min="10245" max="10245" width="28" style="6" customWidth="1"/>
    <col min="10246" max="10246" width="11.28515625" style="6" customWidth="1"/>
    <col min="10247" max="10495" width="9.140625" style="6"/>
    <col min="10496" max="10496" width="14.5703125" style="6" customWidth="1"/>
    <col min="10497" max="10497" width="31.5703125" style="6" customWidth="1"/>
    <col min="10498" max="10498" width="14.42578125" style="6" customWidth="1"/>
    <col min="10499" max="10499" width="10.85546875" style="6" customWidth="1"/>
    <col min="10500" max="10500" width="15.28515625" style="6" customWidth="1"/>
    <col min="10501" max="10501" width="28" style="6" customWidth="1"/>
    <col min="10502" max="10502" width="11.28515625" style="6" customWidth="1"/>
    <col min="10503" max="10751" width="9.140625" style="6"/>
    <col min="10752" max="10752" width="14.5703125" style="6" customWidth="1"/>
    <col min="10753" max="10753" width="31.5703125" style="6" customWidth="1"/>
    <col min="10754" max="10754" width="14.42578125" style="6" customWidth="1"/>
    <col min="10755" max="10755" width="10.85546875" style="6" customWidth="1"/>
    <col min="10756" max="10756" width="15.28515625" style="6" customWidth="1"/>
    <col min="10757" max="10757" width="28" style="6" customWidth="1"/>
    <col min="10758" max="10758" width="11.28515625" style="6" customWidth="1"/>
    <col min="10759" max="11007" width="9.140625" style="6"/>
    <col min="11008" max="11008" width="14.5703125" style="6" customWidth="1"/>
    <col min="11009" max="11009" width="31.5703125" style="6" customWidth="1"/>
    <col min="11010" max="11010" width="14.42578125" style="6" customWidth="1"/>
    <col min="11011" max="11011" width="10.85546875" style="6" customWidth="1"/>
    <col min="11012" max="11012" width="15.28515625" style="6" customWidth="1"/>
    <col min="11013" max="11013" width="28" style="6" customWidth="1"/>
    <col min="11014" max="11014" width="11.28515625" style="6" customWidth="1"/>
    <col min="11015" max="11263" width="9.140625" style="6"/>
    <col min="11264" max="11264" width="14.5703125" style="6" customWidth="1"/>
    <col min="11265" max="11265" width="31.5703125" style="6" customWidth="1"/>
    <col min="11266" max="11266" width="14.42578125" style="6" customWidth="1"/>
    <col min="11267" max="11267" width="10.85546875" style="6" customWidth="1"/>
    <col min="11268" max="11268" width="15.28515625" style="6" customWidth="1"/>
    <col min="11269" max="11269" width="28" style="6" customWidth="1"/>
    <col min="11270" max="11270" width="11.28515625" style="6" customWidth="1"/>
    <col min="11271" max="11519" width="9.140625" style="6"/>
    <col min="11520" max="11520" width="14.5703125" style="6" customWidth="1"/>
    <col min="11521" max="11521" width="31.5703125" style="6" customWidth="1"/>
    <col min="11522" max="11522" width="14.42578125" style="6" customWidth="1"/>
    <col min="11523" max="11523" width="10.85546875" style="6" customWidth="1"/>
    <col min="11524" max="11524" width="15.28515625" style="6" customWidth="1"/>
    <col min="11525" max="11525" width="28" style="6" customWidth="1"/>
    <col min="11526" max="11526" width="11.28515625" style="6" customWidth="1"/>
    <col min="11527" max="11775" width="9.140625" style="6"/>
    <col min="11776" max="11776" width="14.5703125" style="6" customWidth="1"/>
    <col min="11777" max="11777" width="31.5703125" style="6" customWidth="1"/>
    <col min="11778" max="11778" width="14.42578125" style="6" customWidth="1"/>
    <col min="11779" max="11779" width="10.85546875" style="6" customWidth="1"/>
    <col min="11780" max="11780" width="15.28515625" style="6" customWidth="1"/>
    <col min="11781" max="11781" width="28" style="6" customWidth="1"/>
    <col min="11782" max="11782" width="11.28515625" style="6" customWidth="1"/>
    <col min="11783" max="12031" width="9.140625" style="6"/>
    <col min="12032" max="12032" width="14.5703125" style="6" customWidth="1"/>
    <col min="12033" max="12033" width="31.5703125" style="6" customWidth="1"/>
    <col min="12034" max="12034" width="14.42578125" style="6" customWidth="1"/>
    <col min="12035" max="12035" width="10.85546875" style="6" customWidth="1"/>
    <col min="12036" max="12036" width="15.28515625" style="6" customWidth="1"/>
    <col min="12037" max="12037" width="28" style="6" customWidth="1"/>
    <col min="12038" max="12038" width="11.28515625" style="6" customWidth="1"/>
    <col min="12039" max="12287" width="9.140625" style="6"/>
    <col min="12288" max="12288" width="14.5703125" style="6" customWidth="1"/>
    <col min="12289" max="12289" width="31.5703125" style="6" customWidth="1"/>
    <col min="12290" max="12290" width="14.42578125" style="6" customWidth="1"/>
    <col min="12291" max="12291" width="10.85546875" style="6" customWidth="1"/>
    <col min="12292" max="12292" width="15.28515625" style="6" customWidth="1"/>
    <col min="12293" max="12293" width="28" style="6" customWidth="1"/>
    <col min="12294" max="12294" width="11.28515625" style="6" customWidth="1"/>
    <col min="12295" max="12543" width="9.140625" style="6"/>
    <col min="12544" max="12544" width="14.5703125" style="6" customWidth="1"/>
    <col min="12545" max="12545" width="31.5703125" style="6" customWidth="1"/>
    <col min="12546" max="12546" width="14.42578125" style="6" customWidth="1"/>
    <col min="12547" max="12547" width="10.85546875" style="6" customWidth="1"/>
    <col min="12548" max="12548" width="15.28515625" style="6" customWidth="1"/>
    <col min="12549" max="12549" width="28" style="6" customWidth="1"/>
    <col min="12550" max="12550" width="11.28515625" style="6" customWidth="1"/>
    <col min="12551" max="12799" width="9.140625" style="6"/>
    <col min="12800" max="12800" width="14.5703125" style="6" customWidth="1"/>
    <col min="12801" max="12801" width="31.5703125" style="6" customWidth="1"/>
    <col min="12802" max="12802" width="14.42578125" style="6" customWidth="1"/>
    <col min="12803" max="12803" width="10.85546875" style="6" customWidth="1"/>
    <col min="12804" max="12804" width="15.28515625" style="6" customWidth="1"/>
    <col min="12805" max="12805" width="28" style="6" customWidth="1"/>
    <col min="12806" max="12806" width="11.28515625" style="6" customWidth="1"/>
    <col min="12807" max="13055" width="9.140625" style="6"/>
    <col min="13056" max="13056" width="14.5703125" style="6" customWidth="1"/>
    <col min="13057" max="13057" width="31.5703125" style="6" customWidth="1"/>
    <col min="13058" max="13058" width="14.42578125" style="6" customWidth="1"/>
    <col min="13059" max="13059" width="10.85546875" style="6" customWidth="1"/>
    <col min="13060" max="13060" width="15.28515625" style="6" customWidth="1"/>
    <col min="13061" max="13061" width="28" style="6" customWidth="1"/>
    <col min="13062" max="13062" width="11.28515625" style="6" customWidth="1"/>
    <col min="13063" max="13311" width="9.140625" style="6"/>
    <col min="13312" max="13312" width="14.5703125" style="6" customWidth="1"/>
    <col min="13313" max="13313" width="31.5703125" style="6" customWidth="1"/>
    <col min="13314" max="13314" width="14.42578125" style="6" customWidth="1"/>
    <col min="13315" max="13315" width="10.85546875" style="6" customWidth="1"/>
    <col min="13316" max="13316" width="15.28515625" style="6" customWidth="1"/>
    <col min="13317" max="13317" width="28" style="6" customWidth="1"/>
    <col min="13318" max="13318" width="11.28515625" style="6" customWidth="1"/>
    <col min="13319" max="13567" width="9.140625" style="6"/>
    <col min="13568" max="13568" width="14.5703125" style="6" customWidth="1"/>
    <col min="13569" max="13569" width="31.5703125" style="6" customWidth="1"/>
    <col min="13570" max="13570" width="14.42578125" style="6" customWidth="1"/>
    <col min="13571" max="13571" width="10.85546875" style="6" customWidth="1"/>
    <col min="13572" max="13572" width="15.28515625" style="6" customWidth="1"/>
    <col min="13573" max="13573" width="28" style="6" customWidth="1"/>
    <col min="13574" max="13574" width="11.28515625" style="6" customWidth="1"/>
    <col min="13575" max="13823" width="9.140625" style="6"/>
    <col min="13824" max="13824" width="14.5703125" style="6" customWidth="1"/>
    <col min="13825" max="13825" width="31.5703125" style="6" customWidth="1"/>
    <col min="13826" max="13826" width="14.42578125" style="6" customWidth="1"/>
    <col min="13827" max="13827" width="10.85546875" style="6" customWidth="1"/>
    <col min="13828" max="13828" width="15.28515625" style="6" customWidth="1"/>
    <col min="13829" max="13829" width="28" style="6" customWidth="1"/>
    <col min="13830" max="13830" width="11.28515625" style="6" customWidth="1"/>
    <col min="13831" max="14079" width="9.140625" style="6"/>
    <col min="14080" max="14080" width="14.5703125" style="6" customWidth="1"/>
    <col min="14081" max="14081" width="31.5703125" style="6" customWidth="1"/>
    <col min="14082" max="14082" width="14.42578125" style="6" customWidth="1"/>
    <col min="14083" max="14083" width="10.85546875" style="6" customWidth="1"/>
    <col min="14084" max="14084" width="15.28515625" style="6" customWidth="1"/>
    <col min="14085" max="14085" width="28" style="6" customWidth="1"/>
    <col min="14086" max="14086" width="11.28515625" style="6" customWidth="1"/>
    <col min="14087" max="14335" width="9.140625" style="6"/>
    <col min="14336" max="14336" width="14.5703125" style="6" customWidth="1"/>
    <col min="14337" max="14337" width="31.5703125" style="6" customWidth="1"/>
    <col min="14338" max="14338" width="14.42578125" style="6" customWidth="1"/>
    <col min="14339" max="14339" width="10.85546875" style="6" customWidth="1"/>
    <col min="14340" max="14340" width="15.28515625" style="6" customWidth="1"/>
    <col min="14341" max="14341" width="28" style="6" customWidth="1"/>
    <col min="14342" max="14342" width="11.28515625" style="6" customWidth="1"/>
    <col min="14343" max="14591" width="9.140625" style="6"/>
    <col min="14592" max="14592" width="14.5703125" style="6" customWidth="1"/>
    <col min="14593" max="14593" width="31.5703125" style="6" customWidth="1"/>
    <col min="14594" max="14594" width="14.42578125" style="6" customWidth="1"/>
    <col min="14595" max="14595" width="10.85546875" style="6" customWidth="1"/>
    <col min="14596" max="14596" width="15.28515625" style="6" customWidth="1"/>
    <col min="14597" max="14597" width="28" style="6" customWidth="1"/>
    <col min="14598" max="14598" width="11.28515625" style="6" customWidth="1"/>
    <col min="14599" max="14847" width="9.140625" style="6"/>
    <col min="14848" max="14848" width="14.5703125" style="6" customWidth="1"/>
    <col min="14849" max="14849" width="31.5703125" style="6" customWidth="1"/>
    <col min="14850" max="14850" width="14.42578125" style="6" customWidth="1"/>
    <col min="14851" max="14851" width="10.85546875" style="6" customWidth="1"/>
    <col min="14852" max="14852" width="15.28515625" style="6" customWidth="1"/>
    <col min="14853" max="14853" width="28" style="6" customWidth="1"/>
    <col min="14854" max="14854" width="11.28515625" style="6" customWidth="1"/>
    <col min="14855" max="15103" width="9.140625" style="6"/>
    <col min="15104" max="15104" width="14.5703125" style="6" customWidth="1"/>
    <col min="15105" max="15105" width="31.5703125" style="6" customWidth="1"/>
    <col min="15106" max="15106" width="14.42578125" style="6" customWidth="1"/>
    <col min="15107" max="15107" width="10.85546875" style="6" customWidth="1"/>
    <col min="15108" max="15108" width="15.28515625" style="6" customWidth="1"/>
    <col min="15109" max="15109" width="28" style="6" customWidth="1"/>
    <col min="15110" max="15110" width="11.28515625" style="6" customWidth="1"/>
    <col min="15111" max="15359" width="9.140625" style="6"/>
    <col min="15360" max="15360" width="14.5703125" style="6" customWidth="1"/>
    <col min="15361" max="15361" width="31.5703125" style="6" customWidth="1"/>
    <col min="15362" max="15362" width="14.42578125" style="6" customWidth="1"/>
    <col min="15363" max="15363" width="10.85546875" style="6" customWidth="1"/>
    <col min="15364" max="15364" width="15.28515625" style="6" customWidth="1"/>
    <col min="15365" max="15365" width="28" style="6" customWidth="1"/>
    <col min="15366" max="15366" width="11.28515625" style="6" customWidth="1"/>
    <col min="15367" max="15615" width="9.140625" style="6"/>
    <col min="15616" max="15616" width="14.5703125" style="6" customWidth="1"/>
    <col min="15617" max="15617" width="31.5703125" style="6" customWidth="1"/>
    <col min="15618" max="15618" width="14.42578125" style="6" customWidth="1"/>
    <col min="15619" max="15619" width="10.85546875" style="6" customWidth="1"/>
    <col min="15620" max="15620" width="15.28515625" style="6" customWidth="1"/>
    <col min="15621" max="15621" width="28" style="6" customWidth="1"/>
    <col min="15622" max="15622" width="11.28515625" style="6" customWidth="1"/>
    <col min="15623" max="15871" width="9.140625" style="6"/>
    <col min="15872" max="15872" width="14.5703125" style="6" customWidth="1"/>
    <col min="15873" max="15873" width="31.5703125" style="6" customWidth="1"/>
    <col min="15874" max="15874" width="14.42578125" style="6" customWidth="1"/>
    <col min="15875" max="15875" width="10.85546875" style="6" customWidth="1"/>
    <col min="15876" max="15876" width="15.28515625" style="6" customWidth="1"/>
    <col min="15877" max="15877" width="28" style="6" customWidth="1"/>
    <col min="15878" max="15878" width="11.28515625" style="6" customWidth="1"/>
    <col min="15879" max="16127" width="9.140625" style="6"/>
    <col min="16128" max="16128" width="14.5703125" style="6" customWidth="1"/>
    <col min="16129" max="16129" width="31.5703125" style="6" customWidth="1"/>
    <col min="16130" max="16130" width="14.42578125" style="6" customWidth="1"/>
    <col min="16131" max="16131" width="10.85546875" style="6" customWidth="1"/>
    <col min="16132" max="16132" width="15.28515625" style="6" customWidth="1"/>
    <col min="16133" max="16133" width="28" style="6" customWidth="1"/>
    <col min="16134" max="16134" width="11.28515625" style="6" customWidth="1"/>
    <col min="16135" max="16384" width="9.140625" style="6"/>
  </cols>
  <sheetData>
    <row r="1" spans="1:12" ht="18" customHeight="1">
      <c r="A1" s="17" t="s">
        <v>53</v>
      </c>
      <c r="B1" s="17"/>
      <c r="C1" s="17"/>
      <c r="D1" s="14"/>
      <c r="E1" s="14"/>
      <c r="F1" s="14"/>
    </row>
    <row r="2" spans="1:12" ht="18.75">
      <c r="A2" s="17"/>
      <c r="B2" s="17"/>
      <c r="C2" s="17"/>
      <c r="D2" s="14"/>
      <c r="E2" s="14"/>
      <c r="F2" s="14"/>
    </row>
    <row r="3" spans="1:12" s="9" customFormat="1" ht="15" customHeight="1">
      <c r="A3" s="18" t="s">
        <v>68</v>
      </c>
      <c r="B3" s="19"/>
      <c r="C3" s="20"/>
      <c r="D3" s="11"/>
      <c r="E3" s="11"/>
      <c r="F3" s="10"/>
    </row>
    <row r="4" spans="1:12" s="9" customFormat="1" ht="15" customHeight="1">
      <c r="A4" s="18"/>
      <c r="B4" s="19"/>
      <c r="C4" s="20"/>
      <c r="D4" s="11"/>
      <c r="E4" s="11"/>
      <c r="F4" s="10"/>
    </row>
    <row r="5" spans="1:12" s="9" customFormat="1" ht="15" customHeight="1">
      <c r="A5" s="18" t="s">
        <v>58</v>
      </c>
      <c r="B5" s="19"/>
      <c r="C5" s="21"/>
      <c r="D5" s="11"/>
      <c r="E5" s="11"/>
      <c r="F5" s="11"/>
    </row>
    <row r="6" spans="1:12" s="9" customFormat="1" ht="15" customHeight="1">
      <c r="A6" s="18"/>
      <c r="B6" s="19"/>
      <c r="C6" s="21"/>
      <c r="D6" s="11"/>
      <c r="E6" s="11"/>
      <c r="F6" s="11"/>
    </row>
    <row r="7" spans="1:12" s="9" customFormat="1" ht="15" customHeight="1">
      <c r="A7" s="18" t="s">
        <v>67</v>
      </c>
      <c r="B7" s="19"/>
      <c r="C7" s="20"/>
      <c r="D7" s="11"/>
      <c r="E7" s="11"/>
      <c r="F7" s="10"/>
    </row>
    <row r="8" spans="1:12" s="9" customFormat="1" ht="15" customHeight="1">
      <c r="A8" s="18"/>
      <c r="B8" s="19"/>
      <c r="C8" s="21"/>
      <c r="D8" s="11"/>
      <c r="E8" s="11"/>
      <c r="F8" s="11"/>
      <c r="L8" s="12"/>
    </row>
    <row r="9" spans="1:12" s="9" customFormat="1" ht="15" customHeight="1">
      <c r="A9" s="22" t="s">
        <v>41</v>
      </c>
      <c r="B9" s="22" t="s">
        <v>42</v>
      </c>
      <c r="C9" s="22" t="s">
        <v>43</v>
      </c>
      <c r="D9" s="11"/>
      <c r="E9" s="11"/>
      <c r="F9" s="11"/>
    </row>
    <row r="10" spans="1:12" s="9" customFormat="1" ht="15" customHeight="1">
      <c r="A10" s="23" t="s">
        <v>44</v>
      </c>
      <c r="B10" s="23" t="s">
        <v>45</v>
      </c>
      <c r="C10" s="23" t="s">
        <v>46</v>
      </c>
      <c r="D10" s="11"/>
      <c r="E10" s="11"/>
      <c r="F10" s="11"/>
    </row>
    <row r="11" spans="1:12" ht="15.75" customHeight="1">
      <c r="A11" s="24" t="s">
        <v>47</v>
      </c>
      <c r="B11" s="24" t="s">
        <v>45</v>
      </c>
      <c r="C11" s="23" t="s">
        <v>48</v>
      </c>
    </row>
    <row r="12" spans="1:12" s="9" customFormat="1" ht="30">
      <c r="A12" s="24" t="s">
        <v>54</v>
      </c>
      <c r="B12" s="24" t="s">
        <v>50</v>
      </c>
      <c r="C12" s="23" t="s">
        <v>48</v>
      </c>
      <c r="D12" s="11"/>
      <c r="E12" s="11"/>
      <c r="F12" s="10"/>
    </row>
    <row r="13" spans="1:12" s="9" customFormat="1" ht="45">
      <c r="A13" s="24" t="s">
        <v>49</v>
      </c>
      <c r="B13" s="24" t="s">
        <v>51</v>
      </c>
      <c r="C13" s="23" t="s">
        <v>52</v>
      </c>
      <c r="D13" s="11"/>
      <c r="E13" s="11"/>
      <c r="F13" s="11"/>
    </row>
    <row r="14" spans="1:12" s="9" customFormat="1" ht="15" customHeight="1">
      <c r="A14" s="25"/>
      <c r="B14" s="19"/>
      <c r="C14" s="21"/>
      <c r="D14" s="11"/>
      <c r="E14" s="11"/>
      <c r="F14" s="11"/>
    </row>
    <row r="15" spans="1:12" s="9" customFormat="1" ht="15" customHeight="1">
      <c r="A15" s="18" t="s">
        <v>61</v>
      </c>
      <c r="B15" s="19"/>
      <c r="C15" s="21"/>
      <c r="D15" s="11"/>
      <c r="E15" s="11"/>
      <c r="F15" s="11"/>
    </row>
    <row r="16" spans="1:12" s="9" customFormat="1" ht="15" customHeight="1">
      <c r="A16" s="18"/>
      <c r="B16" s="19"/>
      <c r="C16" s="21"/>
      <c r="D16" s="11"/>
      <c r="E16" s="11"/>
      <c r="F16" s="11"/>
    </row>
    <row r="17" spans="1:7" s="9" customFormat="1" ht="15" customHeight="1">
      <c r="A17" s="18" t="s">
        <v>57</v>
      </c>
      <c r="B17" s="19"/>
      <c r="C17" s="21"/>
      <c r="D17" s="11"/>
      <c r="E17" s="11"/>
      <c r="F17" s="11"/>
    </row>
    <row r="18" spans="1:7" s="9" customFormat="1" ht="15" customHeight="1">
      <c r="A18" s="25"/>
      <c r="B18" s="19"/>
      <c r="C18" s="21"/>
      <c r="D18" s="11"/>
      <c r="E18" s="11"/>
      <c r="F18" s="11"/>
    </row>
    <row r="19" spans="1:7" s="9" customFormat="1" ht="15" customHeight="1">
      <c r="A19" s="18" t="s">
        <v>59</v>
      </c>
      <c r="B19" s="19"/>
      <c r="C19" s="21"/>
      <c r="D19" s="11"/>
      <c r="E19" s="11"/>
      <c r="F19" s="11"/>
    </row>
    <row r="20" spans="1:7" s="9" customFormat="1" ht="15" customHeight="1">
      <c r="A20" s="18"/>
      <c r="B20" s="19"/>
      <c r="C20" s="21"/>
      <c r="D20" s="11"/>
      <c r="E20" s="11"/>
      <c r="F20" s="11"/>
    </row>
    <row r="21" spans="1:7" s="9" customFormat="1" ht="15" customHeight="1">
      <c r="A21" s="26" t="s">
        <v>60</v>
      </c>
      <c r="B21" s="19"/>
      <c r="C21" s="21"/>
      <c r="D21" s="11"/>
      <c r="E21" s="11"/>
      <c r="F21" s="11"/>
    </row>
    <row r="22" spans="1:7" s="7" customFormat="1" ht="15.75" customHeight="1">
      <c r="A22" s="27"/>
      <c r="B22" s="27"/>
      <c r="C22" s="27"/>
      <c r="D22" s="13"/>
      <c r="E22" s="13"/>
      <c r="F22" s="13"/>
      <c r="G22" s="13"/>
    </row>
    <row r="23" spans="1:7" s="7" customFormat="1" ht="15.75" customHeight="1">
      <c r="A23" s="29" t="s">
        <v>56</v>
      </c>
      <c r="B23" s="28"/>
      <c r="C23" s="28"/>
      <c r="D23" s="15"/>
      <c r="E23" s="15"/>
      <c r="F23" s="15"/>
      <c r="G23" s="15"/>
    </row>
    <row r="24" spans="1:7" s="7" customFormat="1" ht="15.75" customHeight="1">
      <c r="A24" s="30"/>
      <c r="B24" s="27"/>
      <c r="C24" s="27"/>
      <c r="D24" s="13"/>
      <c r="E24" s="13"/>
      <c r="F24" s="13"/>
      <c r="G24" s="13"/>
    </row>
    <row r="25" spans="1:7" s="7" customFormat="1" ht="15.75" customHeight="1">
      <c r="A25" s="29" t="s">
        <v>64</v>
      </c>
      <c r="B25" s="28"/>
      <c r="C25" s="28"/>
      <c r="D25" s="15"/>
      <c r="E25" s="15"/>
      <c r="F25" s="15"/>
      <c r="G25" s="15"/>
    </row>
    <row r="26" spans="1:7" s="7" customFormat="1" ht="15.75" customHeight="1">
      <c r="A26" s="29" t="s">
        <v>65</v>
      </c>
      <c r="B26" s="28"/>
      <c r="C26" s="28"/>
      <c r="D26" s="15"/>
      <c r="E26" s="15"/>
      <c r="F26" s="15"/>
      <c r="G26" s="15"/>
    </row>
    <row r="27" spans="1:7" s="7" customFormat="1" ht="15.75" customHeight="1">
      <c r="A27" s="29" t="s">
        <v>66</v>
      </c>
      <c r="B27" s="28"/>
      <c r="C27" s="28"/>
      <c r="D27" s="15"/>
      <c r="E27" s="15"/>
      <c r="F27" s="15"/>
      <c r="G27" s="15"/>
    </row>
    <row r="28" spans="1:7" s="7" customFormat="1" ht="15.75" customHeight="1">
      <c r="A28" s="15"/>
      <c r="B28" s="15"/>
      <c r="C28" s="15"/>
      <c r="D28" s="15"/>
      <c r="E28" s="15"/>
      <c r="F28" s="15"/>
      <c r="G28" s="15"/>
    </row>
    <row r="29" spans="1:7" ht="15.75" customHeight="1">
      <c r="A29" s="16"/>
      <c r="B29" s="16"/>
      <c r="C29" s="16"/>
      <c r="D29" s="16"/>
      <c r="E29" s="16"/>
      <c r="F29" s="16"/>
      <c r="G29" s="8"/>
    </row>
    <row r="30" spans="1:7" ht="15.75" customHeight="1">
      <c r="A30" s="16"/>
      <c r="B30" s="16"/>
      <c r="C30" s="16"/>
      <c r="D30" s="16"/>
      <c r="E30" s="16"/>
      <c r="F30" s="16"/>
      <c r="G30" s="8"/>
    </row>
    <row r="31" spans="1:7" ht="15.75" customHeight="1">
      <c r="A31" s="16"/>
      <c r="B31" s="16"/>
      <c r="C31" s="16"/>
      <c r="D31" s="16"/>
      <c r="E31" s="16"/>
      <c r="F31" s="16"/>
    </row>
    <row r="32" spans="1:7" ht="15.75" customHeight="1">
      <c r="A32" s="16"/>
      <c r="B32" s="16"/>
      <c r="C32" s="16"/>
      <c r="D32" s="16"/>
      <c r="E32" s="16"/>
      <c r="F32" s="16"/>
    </row>
  </sheetData>
  <hyperlinks>
    <hyperlink ref="A21" r:id="rId1"/>
  </hyperlinks>
  <pageMargins left="0.74803149606299213" right="0.74803149606299213" top="0.98425196850393704" bottom="0.98425196850393704" header="0.51181102362204722" footer="0.51181102362204722"/>
  <pageSetup paperSize="9" scale="74" orientation="landscape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5"/>
  <sheetViews>
    <sheetView showGridLines="0" tabSelected="1" topLeftCell="A19" zoomScale="85" zoomScaleNormal="85" workbookViewId="0">
      <selection activeCell="AG44" sqref="AG44"/>
    </sheetView>
  </sheetViews>
  <sheetFormatPr defaultRowHeight="12.75"/>
  <cols>
    <col min="1" max="1" width="11.85546875" style="2" customWidth="1"/>
    <col min="2" max="2" width="9.140625" style="2" hidden="1" customWidth="1"/>
    <col min="3" max="3" width="11.85546875" style="2" customWidth="1"/>
    <col min="4" max="4" width="11.42578125" style="2" customWidth="1"/>
    <col min="5" max="5" width="11.5703125" style="2" customWidth="1"/>
    <col min="6" max="6" width="11.42578125" style="2" customWidth="1"/>
    <col min="7" max="7" width="9.140625" style="2" hidden="1" customWidth="1"/>
    <col min="8" max="8" width="2" style="2" customWidth="1"/>
    <col min="9" max="9" width="11.140625" style="2" customWidth="1"/>
    <col min="10" max="10" width="2" style="2" customWidth="1"/>
    <col min="11" max="11" width="11.28515625" style="2" hidden="1" customWidth="1"/>
    <col min="12" max="13" width="9.140625" style="2" hidden="1" customWidth="1"/>
    <col min="14" max="14" width="10" style="2" hidden="1" customWidth="1"/>
    <col min="15" max="15" width="12.85546875" style="2" customWidth="1"/>
    <col min="16" max="16" width="5.140625" style="2" customWidth="1"/>
    <col min="17" max="17" width="4.85546875" style="2" customWidth="1"/>
    <col min="18" max="18" width="9.140625" style="2"/>
    <col min="19" max="19" width="9.140625" style="2" customWidth="1"/>
    <col min="20" max="20" width="12" style="2" customWidth="1"/>
    <col min="21" max="23" width="11.42578125" style="2" customWidth="1"/>
    <col min="24" max="24" width="9.140625" style="2" hidden="1" customWidth="1"/>
    <col min="25" max="25" width="2" style="2" customWidth="1"/>
    <col min="26" max="26" width="11.140625" style="2" customWidth="1"/>
    <col min="27" max="27" width="2" style="2" customWidth="1"/>
    <col min="28" max="28" width="11.28515625" style="2" hidden="1" customWidth="1"/>
    <col min="29" max="30" width="9.140625" style="2" hidden="1" customWidth="1"/>
    <col min="31" max="31" width="10" style="2" hidden="1" customWidth="1"/>
    <col min="32" max="32" width="12.7109375" style="2" customWidth="1"/>
    <col min="33" max="16384" width="9.140625" style="2"/>
  </cols>
  <sheetData>
    <row r="1" spans="1:33" ht="20.25" customHeight="1">
      <c r="A1" s="31" t="s">
        <v>40</v>
      </c>
      <c r="B1" s="32"/>
      <c r="C1" s="33" t="s">
        <v>55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20.25" customHeight="1">
      <c r="A2" s="34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.75" customHeight="1">
      <c r="A3" s="35" t="s">
        <v>34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35" t="s">
        <v>35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s="3" customFormat="1" ht="45">
      <c r="A4" s="36"/>
      <c r="B4" s="37" t="s">
        <v>0</v>
      </c>
      <c r="C4" s="37" t="s">
        <v>1</v>
      </c>
      <c r="D4" s="37" t="s">
        <v>2</v>
      </c>
      <c r="E4" s="37" t="s">
        <v>27</v>
      </c>
      <c r="F4" s="37" t="s">
        <v>32</v>
      </c>
      <c r="G4" s="36"/>
      <c r="H4" s="36"/>
      <c r="I4" s="38" t="s">
        <v>33</v>
      </c>
      <c r="J4" s="39"/>
      <c r="K4" s="40" t="s">
        <v>23</v>
      </c>
      <c r="L4" s="40" t="s">
        <v>24</v>
      </c>
      <c r="M4" s="40" t="s">
        <v>25</v>
      </c>
      <c r="N4" s="40" t="s">
        <v>26</v>
      </c>
      <c r="O4" s="40" t="s">
        <v>22</v>
      </c>
      <c r="P4" s="36"/>
      <c r="Q4" s="36"/>
      <c r="R4" s="36"/>
      <c r="S4" s="37" t="s">
        <v>0</v>
      </c>
      <c r="T4" s="37" t="s">
        <v>1</v>
      </c>
      <c r="U4" s="37" t="s">
        <v>2</v>
      </c>
      <c r="V4" s="37" t="s">
        <v>27</v>
      </c>
      <c r="W4" s="37" t="s">
        <v>32</v>
      </c>
      <c r="X4" s="36"/>
      <c r="Y4" s="36"/>
      <c r="Z4" s="38" t="s">
        <v>33</v>
      </c>
      <c r="AA4" s="39"/>
      <c r="AB4" s="40" t="s">
        <v>23</v>
      </c>
      <c r="AC4" s="40" t="s">
        <v>24</v>
      </c>
      <c r="AD4" s="40" t="s">
        <v>25</v>
      </c>
      <c r="AE4" s="40" t="s">
        <v>26</v>
      </c>
      <c r="AF4" s="40" t="s">
        <v>22</v>
      </c>
      <c r="AG4" s="36"/>
    </row>
    <row r="5" spans="1:33" s="3" customFormat="1" ht="15">
      <c r="A5" s="41" t="s">
        <v>3</v>
      </c>
      <c r="B5" s="42">
        <v>0</v>
      </c>
      <c r="C5" s="43"/>
      <c r="D5" s="44"/>
      <c r="E5" s="45"/>
      <c r="F5" s="46"/>
      <c r="G5" s="47">
        <v>1</v>
      </c>
      <c r="H5" s="47"/>
      <c r="I5" s="48" t="e">
        <f>(F5/C5)*G5*(1-EXP(-(B6-B5)*(D5-E5+F5)/C5))/((D5-E5+F5)/C5)</f>
        <v>#DIV/0!</v>
      </c>
      <c r="J5" s="48"/>
      <c r="K5" s="48" t="e">
        <f>(2*5*D5/C5)/(2+5*D5/C5)</f>
        <v>#DIV/0!</v>
      </c>
      <c r="L5" s="49">
        <v>1</v>
      </c>
      <c r="M5" s="49" t="e">
        <f t="shared" ref="M5:M17" si="0">5*(L5+L6)/2</f>
        <v>#DIV/0!</v>
      </c>
      <c r="N5" s="49" t="e">
        <f>F5/C5</f>
        <v>#DIV/0!</v>
      </c>
      <c r="O5" s="48" t="e">
        <f t="shared" ref="O5:O16" si="1">M5*N5</f>
        <v>#DIV/0!</v>
      </c>
      <c r="P5" s="36"/>
      <c r="Q5" s="36"/>
      <c r="R5" s="41" t="s">
        <v>3</v>
      </c>
      <c r="S5" s="42">
        <v>0</v>
      </c>
      <c r="T5" s="43"/>
      <c r="U5" s="44"/>
      <c r="V5" s="45"/>
      <c r="W5" s="46"/>
      <c r="X5" s="47">
        <v>1</v>
      </c>
      <c r="Y5" s="47"/>
      <c r="Z5" s="48" t="e">
        <f>(W5/T5)*X5*(1-EXP(-(S6-S5)*(U5-V5+W5)/T5))/((U5-V5+W5)/T5)</f>
        <v>#DIV/0!</v>
      </c>
      <c r="AA5" s="48"/>
      <c r="AB5" s="48" t="e">
        <f>(2*5*U5/T5)/(2+5*U5/T5)</f>
        <v>#DIV/0!</v>
      </c>
      <c r="AC5" s="49">
        <v>1</v>
      </c>
      <c r="AD5" s="49" t="e">
        <f t="shared" ref="AD5:AD17" si="2">5*(AC5+AC6)/2</f>
        <v>#DIV/0!</v>
      </c>
      <c r="AE5" s="49" t="e">
        <f>W5/T5</f>
        <v>#DIV/0!</v>
      </c>
      <c r="AF5" s="48" t="e">
        <f t="shared" ref="AF5:AF17" si="3">AD5*AE5</f>
        <v>#DIV/0!</v>
      </c>
      <c r="AG5" s="36"/>
    </row>
    <row r="6" spans="1:33" s="3" customFormat="1" ht="15">
      <c r="A6" s="50" t="s">
        <v>4</v>
      </c>
      <c r="B6" s="51" t="s">
        <v>8</v>
      </c>
      <c r="C6" s="43"/>
      <c r="D6" s="44"/>
      <c r="E6" s="45"/>
      <c r="F6" s="46"/>
      <c r="G6" s="52" t="e">
        <f>G5*EXP(-1*(D5-E5+F5)*5/C5)</f>
        <v>#DIV/0!</v>
      </c>
      <c r="H6" s="52"/>
      <c r="I6" s="48" t="e">
        <f>(F6/C6)*G6*(1-EXP(-(B7-B6)*(D6-E6+F6)/C6))/((D6-E6+F6)/C6)</f>
        <v>#DIV/0!</v>
      </c>
      <c r="J6" s="53"/>
      <c r="K6" s="48" t="e">
        <f t="shared" ref="K6:K17" si="4">(2*5*D6/C6)/(2+5*D6/C6)</f>
        <v>#DIV/0!</v>
      </c>
      <c r="L6" s="49" t="e">
        <f t="shared" ref="L6:L17" si="5">L5-(L5*K5)</f>
        <v>#DIV/0!</v>
      </c>
      <c r="M6" s="49" t="e">
        <f t="shared" si="0"/>
        <v>#DIV/0!</v>
      </c>
      <c r="N6" s="49" t="e">
        <f t="shared" ref="N6:N16" si="6">F6/C6</f>
        <v>#DIV/0!</v>
      </c>
      <c r="O6" s="48" t="e">
        <f t="shared" si="1"/>
        <v>#DIV/0!</v>
      </c>
      <c r="P6" s="36"/>
      <c r="Q6" s="36"/>
      <c r="R6" s="50" t="s">
        <v>4</v>
      </c>
      <c r="S6" s="51" t="s">
        <v>8</v>
      </c>
      <c r="T6" s="43"/>
      <c r="U6" s="44"/>
      <c r="V6" s="45"/>
      <c r="W6" s="46"/>
      <c r="X6" s="52" t="e">
        <f>X5*EXP(-1*(U5-V5+W5)*5/T5)</f>
        <v>#DIV/0!</v>
      </c>
      <c r="Y6" s="52"/>
      <c r="Z6" s="48" t="e">
        <f>(W6/T6)*X6*(1-EXP(-(S7-S6)*(U6-V6+W6)/T6))/((U6-V6+W6)/T6)</f>
        <v>#DIV/0!</v>
      </c>
      <c r="AA6" s="53"/>
      <c r="AB6" s="48" t="e">
        <f t="shared" ref="AB6:AB16" si="7">(2*5*U6/T6)/(2+5*U6/T6)</f>
        <v>#DIV/0!</v>
      </c>
      <c r="AC6" s="49" t="e">
        <f t="shared" ref="AC6:AC16" si="8">AC5-(AC5*AB5)</f>
        <v>#DIV/0!</v>
      </c>
      <c r="AD6" s="49" t="e">
        <f t="shared" si="2"/>
        <v>#DIV/0!</v>
      </c>
      <c r="AE6" s="49" t="e">
        <f t="shared" ref="AE6:AE23" si="9">W6/T6</f>
        <v>#DIV/0!</v>
      </c>
      <c r="AF6" s="48" t="e">
        <f t="shared" si="3"/>
        <v>#DIV/0!</v>
      </c>
      <c r="AG6" s="36"/>
    </row>
    <row r="7" spans="1:33" s="3" customFormat="1" ht="15">
      <c r="A7" s="50" t="s">
        <v>5</v>
      </c>
      <c r="B7" s="51" t="s">
        <v>9</v>
      </c>
      <c r="C7" s="43"/>
      <c r="D7" s="44"/>
      <c r="E7" s="45"/>
      <c r="F7" s="46"/>
      <c r="G7" s="52" t="e">
        <f t="shared" ref="G7:G17" si="10">G6*EXP(-(D6-E6+F6)*5/C6)</f>
        <v>#DIV/0!</v>
      </c>
      <c r="H7" s="52"/>
      <c r="I7" s="48" t="e">
        <f t="shared" ref="I7:I15" si="11">(F7/C7)*G7*(1-EXP(-(B8-B7)*(D7-E7+F7)/C7))/((D7-E7+F7)/C7)</f>
        <v>#DIV/0!</v>
      </c>
      <c r="J7" s="48"/>
      <c r="K7" s="48" t="e">
        <f t="shared" si="4"/>
        <v>#DIV/0!</v>
      </c>
      <c r="L7" s="49" t="e">
        <f t="shared" si="5"/>
        <v>#DIV/0!</v>
      </c>
      <c r="M7" s="49" t="e">
        <f t="shared" si="0"/>
        <v>#DIV/0!</v>
      </c>
      <c r="N7" s="49" t="e">
        <f t="shared" si="6"/>
        <v>#DIV/0!</v>
      </c>
      <c r="O7" s="48" t="e">
        <f t="shared" si="1"/>
        <v>#DIV/0!</v>
      </c>
      <c r="P7" s="36"/>
      <c r="Q7" s="36"/>
      <c r="R7" s="50" t="s">
        <v>5</v>
      </c>
      <c r="S7" s="51" t="s">
        <v>9</v>
      </c>
      <c r="T7" s="43"/>
      <c r="U7" s="44"/>
      <c r="V7" s="45"/>
      <c r="W7" s="46"/>
      <c r="X7" s="52" t="e">
        <f t="shared" ref="X7:X17" si="12">X6*EXP(-(U6-V6+W6)*5/T6)</f>
        <v>#DIV/0!</v>
      </c>
      <c r="Y7" s="52"/>
      <c r="Z7" s="48" t="e">
        <f t="shared" ref="Z7:Z17" si="13">(W7/T7)*X7*(1-EXP(-(S8-S7)*(U7-V7+W7)/T7))/((U7-V7+W7)/T7)</f>
        <v>#DIV/0!</v>
      </c>
      <c r="AA7" s="48"/>
      <c r="AB7" s="48" t="e">
        <f t="shared" si="7"/>
        <v>#DIV/0!</v>
      </c>
      <c r="AC7" s="49" t="e">
        <f t="shared" si="8"/>
        <v>#DIV/0!</v>
      </c>
      <c r="AD7" s="49" t="e">
        <f t="shared" si="2"/>
        <v>#DIV/0!</v>
      </c>
      <c r="AE7" s="49" t="e">
        <f t="shared" si="9"/>
        <v>#DIV/0!</v>
      </c>
      <c r="AF7" s="48" t="e">
        <f t="shared" si="3"/>
        <v>#DIV/0!</v>
      </c>
      <c r="AG7" s="36"/>
    </row>
    <row r="8" spans="1:33" s="3" customFormat="1" ht="15">
      <c r="A8" s="41" t="s">
        <v>6</v>
      </c>
      <c r="B8" s="42">
        <v>15</v>
      </c>
      <c r="C8" s="43"/>
      <c r="D8" s="44"/>
      <c r="E8" s="45"/>
      <c r="F8" s="46"/>
      <c r="G8" s="52" t="e">
        <f t="shared" si="10"/>
        <v>#DIV/0!</v>
      </c>
      <c r="H8" s="52"/>
      <c r="I8" s="48" t="e">
        <f t="shared" si="11"/>
        <v>#DIV/0!</v>
      </c>
      <c r="J8" s="48"/>
      <c r="K8" s="48" t="e">
        <f t="shared" si="4"/>
        <v>#DIV/0!</v>
      </c>
      <c r="L8" s="49" t="e">
        <f t="shared" si="5"/>
        <v>#DIV/0!</v>
      </c>
      <c r="M8" s="49" t="e">
        <f t="shared" si="0"/>
        <v>#DIV/0!</v>
      </c>
      <c r="N8" s="49" t="e">
        <f t="shared" si="6"/>
        <v>#DIV/0!</v>
      </c>
      <c r="O8" s="48" t="e">
        <f t="shared" si="1"/>
        <v>#DIV/0!</v>
      </c>
      <c r="P8" s="36"/>
      <c r="Q8" s="36"/>
      <c r="R8" s="41" t="s">
        <v>6</v>
      </c>
      <c r="S8" s="42">
        <v>15</v>
      </c>
      <c r="T8" s="43"/>
      <c r="U8" s="44"/>
      <c r="V8" s="45"/>
      <c r="W8" s="46"/>
      <c r="X8" s="52" t="e">
        <f t="shared" si="12"/>
        <v>#DIV/0!</v>
      </c>
      <c r="Y8" s="52"/>
      <c r="Z8" s="48" t="e">
        <f t="shared" si="13"/>
        <v>#DIV/0!</v>
      </c>
      <c r="AA8" s="48"/>
      <c r="AB8" s="48" t="e">
        <f t="shared" si="7"/>
        <v>#DIV/0!</v>
      </c>
      <c r="AC8" s="49" t="e">
        <f t="shared" si="8"/>
        <v>#DIV/0!</v>
      </c>
      <c r="AD8" s="49" t="e">
        <f t="shared" si="2"/>
        <v>#DIV/0!</v>
      </c>
      <c r="AE8" s="49" t="e">
        <f t="shared" si="9"/>
        <v>#DIV/0!</v>
      </c>
      <c r="AF8" s="48" t="e">
        <f t="shared" si="3"/>
        <v>#DIV/0!</v>
      </c>
      <c r="AG8" s="36"/>
    </row>
    <row r="9" spans="1:33" s="3" customFormat="1" ht="15">
      <c r="A9" s="41" t="s">
        <v>7</v>
      </c>
      <c r="B9" s="42">
        <v>20</v>
      </c>
      <c r="C9" s="43"/>
      <c r="D9" s="44"/>
      <c r="E9" s="45"/>
      <c r="F9" s="46"/>
      <c r="G9" s="52" t="e">
        <f t="shared" si="10"/>
        <v>#DIV/0!</v>
      </c>
      <c r="H9" s="52"/>
      <c r="I9" s="48" t="e">
        <f t="shared" si="11"/>
        <v>#DIV/0!</v>
      </c>
      <c r="J9" s="48"/>
      <c r="K9" s="48" t="e">
        <f t="shared" si="4"/>
        <v>#DIV/0!</v>
      </c>
      <c r="L9" s="49" t="e">
        <f t="shared" si="5"/>
        <v>#DIV/0!</v>
      </c>
      <c r="M9" s="49" t="e">
        <f t="shared" si="0"/>
        <v>#DIV/0!</v>
      </c>
      <c r="N9" s="49" t="e">
        <f t="shared" si="6"/>
        <v>#DIV/0!</v>
      </c>
      <c r="O9" s="48" t="e">
        <f t="shared" si="1"/>
        <v>#DIV/0!</v>
      </c>
      <c r="P9" s="36"/>
      <c r="Q9" s="36"/>
      <c r="R9" s="41" t="s">
        <v>7</v>
      </c>
      <c r="S9" s="42">
        <v>20</v>
      </c>
      <c r="T9" s="43"/>
      <c r="U9" s="44"/>
      <c r="V9" s="45"/>
      <c r="W9" s="46"/>
      <c r="X9" s="52" t="e">
        <f t="shared" si="12"/>
        <v>#DIV/0!</v>
      </c>
      <c r="Y9" s="52"/>
      <c r="Z9" s="48" t="e">
        <f t="shared" si="13"/>
        <v>#DIV/0!</v>
      </c>
      <c r="AA9" s="48"/>
      <c r="AB9" s="48" t="e">
        <f t="shared" si="7"/>
        <v>#DIV/0!</v>
      </c>
      <c r="AC9" s="49" t="e">
        <f t="shared" si="8"/>
        <v>#DIV/0!</v>
      </c>
      <c r="AD9" s="49" t="e">
        <f t="shared" si="2"/>
        <v>#DIV/0!</v>
      </c>
      <c r="AE9" s="49" t="e">
        <f t="shared" si="9"/>
        <v>#DIV/0!</v>
      </c>
      <c r="AF9" s="48" t="e">
        <f t="shared" si="3"/>
        <v>#DIV/0!</v>
      </c>
      <c r="AG9" s="36"/>
    </row>
    <row r="10" spans="1:33" s="3" customFormat="1" ht="15">
      <c r="A10" s="41" t="s">
        <v>10</v>
      </c>
      <c r="B10" s="42">
        <v>25</v>
      </c>
      <c r="C10" s="43"/>
      <c r="D10" s="44"/>
      <c r="E10" s="45"/>
      <c r="F10" s="46"/>
      <c r="G10" s="52" t="e">
        <f t="shared" si="10"/>
        <v>#DIV/0!</v>
      </c>
      <c r="H10" s="52"/>
      <c r="I10" s="48" t="e">
        <f t="shared" si="11"/>
        <v>#DIV/0!</v>
      </c>
      <c r="J10" s="48"/>
      <c r="K10" s="48" t="e">
        <f t="shared" si="4"/>
        <v>#DIV/0!</v>
      </c>
      <c r="L10" s="49" t="e">
        <f t="shared" si="5"/>
        <v>#DIV/0!</v>
      </c>
      <c r="M10" s="49" t="e">
        <f t="shared" si="0"/>
        <v>#DIV/0!</v>
      </c>
      <c r="N10" s="49" t="e">
        <f t="shared" si="6"/>
        <v>#DIV/0!</v>
      </c>
      <c r="O10" s="48" t="e">
        <f t="shared" si="1"/>
        <v>#DIV/0!</v>
      </c>
      <c r="P10" s="36"/>
      <c r="Q10" s="36"/>
      <c r="R10" s="41" t="s">
        <v>10</v>
      </c>
      <c r="S10" s="42">
        <v>25</v>
      </c>
      <c r="T10" s="43"/>
      <c r="U10" s="44"/>
      <c r="V10" s="45"/>
      <c r="W10" s="46"/>
      <c r="X10" s="52" t="e">
        <f t="shared" si="12"/>
        <v>#DIV/0!</v>
      </c>
      <c r="Y10" s="52"/>
      <c r="Z10" s="48" t="e">
        <f t="shared" si="13"/>
        <v>#DIV/0!</v>
      </c>
      <c r="AA10" s="48"/>
      <c r="AB10" s="48" t="e">
        <f t="shared" si="7"/>
        <v>#DIV/0!</v>
      </c>
      <c r="AC10" s="49" t="e">
        <f t="shared" si="8"/>
        <v>#DIV/0!</v>
      </c>
      <c r="AD10" s="49" t="e">
        <f t="shared" si="2"/>
        <v>#DIV/0!</v>
      </c>
      <c r="AE10" s="49" t="e">
        <f t="shared" si="9"/>
        <v>#DIV/0!</v>
      </c>
      <c r="AF10" s="48" t="e">
        <f t="shared" si="3"/>
        <v>#DIV/0!</v>
      </c>
      <c r="AG10" s="36"/>
    </row>
    <row r="11" spans="1:33" s="3" customFormat="1" ht="15">
      <c r="A11" s="41" t="s">
        <v>11</v>
      </c>
      <c r="B11" s="42">
        <v>30</v>
      </c>
      <c r="C11" s="43"/>
      <c r="D11" s="44"/>
      <c r="E11" s="45"/>
      <c r="F11" s="46"/>
      <c r="G11" s="52" t="e">
        <f t="shared" si="10"/>
        <v>#DIV/0!</v>
      </c>
      <c r="H11" s="52"/>
      <c r="I11" s="48" t="e">
        <f t="shared" si="11"/>
        <v>#DIV/0!</v>
      </c>
      <c r="J11" s="48"/>
      <c r="K11" s="48" t="e">
        <f t="shared" si="4"/>
        <v>#DIV/0!</v>
      </c>
      <c r="L11" s="49" t="e">
        <f t="shared" si="5"/>
        <v>#DIV/0!</v>
      </c>
      <c r="M11" s="49" t="e">
        <f t="shared" si="0"/>
        <v>#DIV/0!</v>
      </c>
      <c r="N11" s="49" t="e">
        <f t="shared" si="6"/>
        <v>#DIV/0!</v>
      </c>
      <c r="O11" s="48" t="e">
        <f t="shared" si="1"/>
        <v>#DIV/0!</v>
      </c>
      <c r="P11" s="36"/>
      <c r="Q11" s="36"/>
      <c r="R11" s="41" t="s">
        <v>11</v>
      </c>
      <c r="S11" s="42">
        <v>30</v>
      </c>
      <c r="T11" s="43"/>
      <c r="U11" s="44"/>
      <c r="V11" s="45"/>
      <c r="W11" s="46"/>
      <c r="X11" s="52" t="e">
        <f t="shared" si="12"/>
        <v>#DIV/0!</v>
      </c>
      <c r="Y11" s="52"/>
      <c r="Z11" s="48" t="e">
        <f t="shared" si="13"/>
        <v>#DIV/0!</v>
      </c>
      <c r="AA11" s="48"/>
      <c r="AB11" s="48" t="e">
        <f t="shared" si="7"/>
        <v>#DIV/0!</v>
      </c>
      <c r="AC11" s="49" t="e">
        <f t="shared" si="8"/>
        <v>#DIV/0!</v>
      </c>
      <c r="AD11" s="49" t="e">
        <f t="shared" si="2"/>
        <v>#DIV/0!</v>
      </c>
      <c r="AE11" s="49" t="e">
        <f t="shared" si="9"/>
        <v>#DIV/0!</v>
      </c>
      <c r="AF11" s="48" t="e">
        <f t="shared" si="3"/>
        <v>#DIV/0!</v>
      </c>
      <c r="AG11" s="36"/>
    </row>
    <row r="12" spans="1:33" s="3" customFormat="1" ht="15">
      <c r="A12" s="41" t="s">
        <v>12</v>
      </c>
      <c r="B12" s="42">
        <v>35</v>
      </c>
      <c r="C12" s="43"/>
      <c r="D12" s="44"/>
      <c r="E12" s="45"/>
      <c r="F12" s="46"/>
      <c r="G12" s="52" t="e">
        <f t="shared" si="10"/>
        <v>#DIV/0!</v>
      </c>
      <c r="H12" s="52"/>
      <c r="I12" s="48" t="e">
        <f t="shared" si="11"/>
        <v>#DIV/0!</v>
      </c>
      <c r="J12" s="48"/>
      <c r="K12" s="48" t="e">
        <f t="shared" si="4"/>
        <v>#DIV/0!</v>
      </c>
      <c r="L12" s="49" t="e">
        <f t="shared" si="5"/>
        <v>#DIV/0!</v>
      </c>
      <c r="M12" s="49" t="e">
        <f>5*(L12+L13)/2</f>
        <v>#DIV/0!</v>
      </c>
      <c r="N12" s="49" t="e">
        <f t="shared" si="6"/>
        <v>#DIV/0!</v>
      </c>
      <c r="O12" s="48" t="e">
        <f t="shared" si="1"/>
        <v>#DIV/0!</v>
      </c>
      <c r="P12" s="36"/>
      <c r="Q12" s="36"/>
      <c r="R12" s="41" t="s">
        <v>12</v>
      </c>
      <c r="S12" s="42">
        <v>35</v>
      </c>
      <c r="T12" s="43"/>
      <c r="U12" s="44"/>
      <c r="V12" s="45"/>
      <c r="W12" s="46"/>
      <c r="X12" s="52" t="e">
        <f t="shared" si="12"/>
        <v>#DIV/0!</v>
      </c>
      <c r="Y12" s="52"/>
      <c r="Z12" s="48" t="e">
        <f t="shared" si="13"/>
        <v>#DIV/0!</v>
      </c>
      <c r="AA12" s="48"/>
      <c r="AB12" s="48" t="e">
        <f t="shared" si="7"/>
        <v>#DIV/0!</v>
      </c>
      <c r="AC12" s="49" t="e">
        <f t="shared" si="8"/>
        <v>#DIV/0!</v>
      </c>
      <c r="AD12" s="49" t="e">
        <f t="shared" si="2"/>
        <v>#DIV/0!</v>
      </c>
      <c r="AE12" s="49" t="e">
        <f t="shared" si="9"/>
        <v>#DIV/0!</v>
      </c>
      <c r="AF12" s="48" t="e">
        <f t="shared" si="3"/>
        <v>#DIV/0!</v>
      </c>
      <c r="AG12" s="36"/>
    </row>
    <row r="13" spans="1:33" s="3" customFormat="1" ht="15">
      <c r="A13" s="41" t="s">
        <v>13</v>
      </c>
      <c r="B13" s="42">
        <v>40</v>
      </c>
      <c r="C13" s="43"/>
      <c r="D13" s="44"/>
      <c r="E13" s="45"/>
      <c r="F13" s="46"/>
      <c r="G13" s="52" t="e">
        <f t="shared" si="10"/>
        <v>#DIV/0!</v>
      </c>
      <c r="H13" s="52"/>
      <c r="I13" s="48" t="e">
        <f t="shared" si="11"/>
        <v>#DIV/0!</v>
      </c>
      <c r="J13" s="48"/>
      <c r="K13" s="48" t="e">
        <f t="shared" si="4"/>
        <v>#DIV/0!</v>
      </c>
      <c r="L13" s="49" t="e">
        <f t="shared" si="5"/>
        <v>#DIV/0!</v>
      </c>
      <c r="M13" s="49" t="e">
        <f>5*(L13+L14)/2</f>
        <v>#DIV/0!</v>
      </c>
      <c r="N13" s="49" t="e">
        <f t="shared" si="6"/>
        <v>#DIV/0!</v>
      </c>
      <c r="O13" s="48" t="e">
        <f t="shared" si="1"/>
        <v>#DIV/0!</v>
      </c>
      <c r="P13" s="36"/>
      <c r="Q13" s="36"/>
      <c r="R13" s="41" t="s">
        <v>13</v>
      </c>
      <c r="S13" s="42">
        <v>40</v>
      </c>
      <c r="T13" s="43"/>
      <c r="U13" s="44"/>
      <c r="V13" s="45"/>
      <c r="W13" s="46"/>
      <c r="X13" s="52" t="e">
        <f t="shared" si="12"/>
        <v>#DIV/0!</v>
      </c>
      <c r="Y13" s="52"/>
      <c r="Z13" s="48" t="e">
        <f t="shared" si="13"/>
        <v>#DIV/0!</v>
      </c>
      <c r="AA13" s="48"/>
      <c r="AB13" s="48" t="e">
        <f t="shared" si="7"/>
        <v>#DIV/0!</v>
      </c>
      <c r="AC13" s="49" t="e">
        <f t="shared" si="8"/>
        <v>#DIV/0!</v>
      </c>
      <c r="AD13" s="49" t="e">
        <f t="shared" si="2"/>
        <v>#DIV/0!</v>
      </c>
      <c r="AE13" s="49" t="e">
        <f t="shared" si="9"/>
        <v>#DIV/0!</v>
      </c>
      <c r="AF13" s="48" t="e">
        <f t="shared" si="3"/>
        <v>#DIV/0!</v>
      </c>
      <c r="AG13" s="36"/>
    </row>
    <row r="14" spans="1:33" s="3" customFormat="1" ht="15">
      <c r="A14" s="41" t="s">
        <v>14</v>
      </c>
      <c r="B14" s="42">
        <v>45</v>
      </c>
      <c r="C14" s="43"/>
      <c r="D14" s="44"/>
      <c r="E14" s="45"/>
      <c r="F14" s="46"/>
      <c r="G14" s="52" t="e">
        <f t="shared" si="10"/>
        <v>#DIV/0!</v>
      </c>
      <c r="H14" s="52"/>
      <c r="I14" s="48" t="e">
        <f t="shared" si="11"/>
        <v>#DIV/0!</v>
      </c>
      <c r="J14" s="48"/>
      <c r="K14" s="48" t="e">
        <f t="shared" si="4"/>
        <v>#DIV/0!</v>
      </c>
      <c r="L14" s="49" t="e">
        <f t="shared" si="5"/>
        <v>#DIV/0!</v>
      </c>
      <c r="M14" s="49" t="e">
        <f>5*(L14+L15)/2</f>
        <v>#DIV/0!</v>
      </c>
      <c r="N14" s="49" t="e">
        <f t="shared" si="6"/>
        <v>#DIV/0!</v>
      </c>
      <c r="O14" s="48" t="e">
        <f t="shared" si="1"/>
        <v>#DIV/0!</v>
      </c>
      <c r="P14" s="36"/>
      <c r="Q14" s="36"/>
      <c r="R14" s="41" t="s">
        <v>14</v>
      </c>
      <c r="S14" s="42">
        <v>45</v>
      </c>
      <c r="T14" s="43"/>
      <c r="U14" s="44"/>
      <c r="V14" s="45"/>
      <c r="W14" s="46"/>
      <c r="X14" s="52" t="e">
        <f t="shared" si="12"/>
        <v>#DIV/0!</v>
      </c>
      <c r="Y14" s="52"/>
      <c r="Z14" s="48" t="e">
        <f t="shared" si="13"/>
        <v>#DIV/0!</v>
      </c>
      <c r="AA14" s="48"/>
      <c r="AB14" s="48" t="e">
        <f t="shared" si="7"/>
        <v>#DIV/0!</v>
      </c>
      <c r="AC14" s="49" t="e">
        <f t="shared" si="8"/>
        <v>#DIV/0!</v>
      </c>
      <c r="AD14" s="49" t="e">
        <f t="shared" si="2"/>
        <v>#DIV/0!</v>
      </c>
      <c r="AE14" s="49" t="e">
        <f t="shared" si="9"/>
        <v>#DIV/0!</v>
      </c>
      <c r="AF14" s="48" t="e">
        <f t="shared" si="3"/>
        <v>#DIV/0!</v>
      </c>
      <c r="AG14" s="36"/>
    </row>
    <row r="15" spans="1:33" s="3" customFormat="1" ht="15">
      <c r="A15" s="41" t="s">
        <v>15</v>
      </c>
      <c r="B15" s="42">
        <v>50</v>
      </c>
      <c r="C15" s="43"/>
      <c r="D15" s="44"/>
      <c r="E15" s="45"/>
      <c r="F15" s="46"/>
      <c r="G15" s="52" t="e">
        <f t="shared" si="10"/>
        <v>#DIV/0!</v>
      </c>
      <c r="H15" s="52"/>
      <c r="I15" s="48" t="e">
        <f t="shared" si="11"/>
        <v>#DIV/0!</v>
      </c>
      <c r="J15" s="48"/>
      <c r="K15" s="48" t="e">
        <f t="shared" si="4"/>
        <v>#DIV/0!</v>
      </c>
      <c r="L15" s="49" t="e">
        <f t="shared" si="5"/>
        <v>#DIV/0!</v>
      </c>
      <c r="M15" s="49" t="e">
        <f t="shared" si="0"/>
        <v>#DIV/0!</v>
      </c>
      <c r="N15" s="49" t="e">
        <f t="shared" si="6"/>
        <v>#DIV/0!</v>
      </c>
      <c r="O15" s="48" t="e">
        <f t="shared" si="1"/>
        <v>#DIV/0!</v>
      </c>
      <c r="P15" s="36"/>
      <c r="Q15" s="36"/>
      <c r="R15" s="41" t="s">
        <v>15</v>
      </c>
      <c r="S15" s="42">
        <v>50</v>
      </c>
      <c r="T15" s="43"/>
      <c r="U15" s="44"/>
      <c r="V15" s="45"/>
      <c r="W15" s="46"/>
      <c r="X15" s="52" t="e">
        <f t="shared" si="12"/>
        <v>#DIV/0!</v>
      </c>
      <c r="Y15" s="52"/>
      <c r="Z15" s="48" t="e">
        <f t="shared" si="13"/>
        <v>#DIV/0!</v>
      </c>
      <c r="AA15" s="48"/>
      <c r="AB15" s="48" t="e">
        <f t="shared" si="7"/>
        <v>#DIV/0!</v>
      </c>
      <c r="AC15" s="49" t="e">
        <f t="shared" si="8"/>
        <v>#DIV/0!</v>
      </c>
      <c r="AD15" s="49" t="e">
        <f t="shared" si="2"/>
        <v>#DIV/0!</v>
      </c>
      <c r="AE15" s="49" t="e">
        <f t="shared" si="9"/>
        <v>#DIV/0!</v>
      </c>
      <c r="AF15" s="48" t="e">
        <f t="shared" si="3"/>
        <v>#DIV/0!</v>
      </c>
      <c r="AG15" s="36"/>
    </row>
    <row r="16" spans="1:33" s="3" customFormat="1" ht="15">
      <c r="A16" s="41" t="s">
        <v>16</v>
      </c>
      <c r="B16" s="42">
        <v>55</v>
      </c>
      <c r="C16" s="43"/>
      <c r="D16" s="44"/>
      <c r="E16" s="45"/>
      <c r="F16" s="46"/>
      <c r="G16" s="52" t="e">
        <f t="shared" si="10"/>
        <v>#DIV/0!</v>
      </c>
      <c r="H16" s="52"/>
      <c r="I16" s="48" t="e">
        <f t="shared" ref="I16:I22" si="14">(F16/C16)*G16*(1-EXP(-(B17-B16)*(D16-E16+F16)/C16))/((D16-E16+F16)/C16)</f>
        <v>#DIV/0!</v>
      </c>
      <c r="J16" s="48"/>
      <c r="K16" s="48" t="e">
        <f t="shared" si="4"/>
        <v>#DIV/0!</v>
      </c>
      <c r="L16" s="49" t="e">
        <f t="shared" si="5"/>
        <v>#DIV/0!</v>
      </c>
      <c r="M16" s="49" t="e">
        <f t="shared" si="0"/>
        <v>#DIV/0!</v>
      </c>
      <c r="N16" s="49" t="e">
        <f t="shared" si="6"/>
        <v>#DIV/0!</v>
      </c>
      <c r="O16" s="48" t="e">
        <f t="shared" si="1"/>
        <v>#DIV/0!</v>
      </c>
      <c r="P16" s="36"/>
      <c r="Q16" s="36"/>
      <c r="R16" s="41" t="s">
        <v>16</v>
      </c>
      <c r="S16" s="42">
        <v>55</v>
      </c>
      <c r="T16" s="43"/>
      <c r="U16" s="44"/>
      <c r="V16" s="45"/>
      <c r="W16" s="46"/>
      <c r="X16" s="52" t="e">
        <f t="shared" si="12"/>
        <v>#DIV/0!</v>
      </c>
      <c r="Y16" s="52"/>
      <c r="Z16" s="48" t="e">
        <f t="shared" si="13"/>
        <v>#DIV/0!</v>
      </c>
      <c r="AA16" s="48"/>
      <c r="AB16" s="48" t="e">
        <f t="shared" si="7"/>
        <v>#DIV/0!</v>
      </c>
      <c r="AC16" s="49" t="e">
        <f t="shared" si="8"/>
        <v>#DIV/0!</v>
      </c>
      <c r="AD16" s="49" t="e">
        <f t="shared" si="2"/>
        <v>#DIV/0!</v>
      </c>
      <c r="AE16" s="49" t="e">
        <f t="shared" si="9"/>
        <v>#DIV/0!</v>
      </c>
      <c r="AF16" s="48" t="e">
        <f t="shared" si="3"/>
        <v>#DIV/0!</v>
      </c>
      <c r="AG16" s="36"/>
    </row>
    <row r="17" spans="1:33" s="3" customFormat="1" ht="15">
      <c r="A17" s="41" t="s">
        <v>17</v>
      </c>
      <c r="B17" s="42">
        <v>60</v>
      </c>
      <c r="C17" s="43"/>
      <c r="D17" s="44"/>
      <c r="E17" s="45"/>
      <c r="F17" s="46"/>
      <c r="G17" s="52" t="e">
        <f t="shared" si="10"/>
        <v>#DIV/0!</v>
      </c>
      <c r="H17" s="52"/>
      <c r="I17" s="48" t="e">
        <f t="shared" si="14"/>
        <v>#DIV/0!</v>
      </c>
      <c r="J17" s="48"/>
      <c r="K17" s="48" t="e">
        <f t="shared" si="4"/>
        <v>#DIV/0!</v>
      </c>
      <c r="L17" s="49" t="e">
        <f t="shared" si="5"/>
        <v>#DIV/0!</v>
      </c>
      <c r="M17" s="49" t="e">
        <f t="shared" si="0"/>
        <v>#DIV/0!</v>
      </c>
      <c r="N17" s="49" t="e">
        <f t="shared" ref="N17:N23" si="15">F17/C17</f>
        <v>#DIV/0!</v>
      </c>
      <c r="O17" s="48" t="e">
        <f t="shared" ref="O17:O23" si="16">M17*N17</f>
        <v>#DIV/0!</v>
      </c>
      <c r="P17" s="36"/>
      <c r="Q17" s="36"/>
      <c r="R17" s="41" t="s">
        <v>17</v>
      </c>
      <c r="S17" s="42">
        <v>60</v>
      </c>
      <c r="T17" s="43"/>
      <c r="U17" s="44"/>
      <c r="V17" s="45"/>
      <c r="W17" s="46"/>
      <c r="X17" s="52" t="e">
        <f t="shared" si="12"/>
        <v>#DIV/0!</v>
      </c>
      <c r="Y17" s="52"/>
      <c r="Z17" s="48" t="e">
        <f t="shared" si="13"/>
        <v>#DIV/0!</v>
      </c>
      <c r="AA17" s="48"/>
      <c r="AB17" s="48" t="e">
        <f t="shared" ref="AB17:AB22" si="17">(2*5*U17/T17)/(2+5*U17/T17)</f>
        <v>#DIV/0!</v>
      </c>
      <c r="AC17" s="54" t="e">
        <f t="shared" ref="AC17:AC23" si="18">AC16-(AC16*AB16)</f>
        <v>#DIV/0!</v>
      </c>
      <c r="AD17" s="49" t="e">
        <f t="shared" si="2"/>
        <v>#DIV/0!</v>
      </c>
      <c r="AE17" s="49" t="e">
        <f t="shared" ref="AE17:AE22" si="19">W17/T17</f>
        <v>#DIV/0!</v>
      </c>
      <c r="AF17" s="48" t="e">
        <f t="shared" si="3"/>
        <v>#DIV/0!</v>
      </c>
      <c r="AG17" s="36"/>
    </row>
    <row r="18" spans="1:33" s="3" customFormat="1" ht="15">
      <c r="A18" s="41" t="s">
        <v>18</v>
      </c>
      <c r="B18" s="42">
        <v>65</v>
      </c>
      <c r="C18" s="43"/>
      <c r="D18" s="44"/>
      <c r="E18" s="45"/>
      <c r="F18" s="46"/>
      <c r="G18" s="52" t="e">
        <f t="shared" ref="G18:G23" si="20">G17*EXP(-(D17-E17+F17)*5/C17)</f>
        <v>#DIV/0!</v>
      </c>
      <c r="H18" s="52"/>
      <c r="I18" s="48" t="e">
        <f t="shared" si="14"/>
        <v>#DIV/0!</v>
      </c>
      <c r="J18" s="48"/>
      <c r="K18" s="48" t="e">
        <f>(2*5*D18/C18)/(2+5*D18/C18)</f>
        <v>#DIV/0!</v>
      </c>
      <c r="L18" s="54" t="e">
        <f t="shared" ref="L18:L23" si="21">L17-(L17*K17)</f>
        <v>#DIV/0!</v>
      </c>
      <c r="M18" s="49" t="e">
        <f>5*(L18+L19)/2</f>
        <v>#DIV/0!</v>
      </c>
      <c r="N18" s="49" t="e">
        <f t="shared" si="15"/>
        <v>#DIV/0!</v>
      </c>
      <c r="O18" s="48" t="e">
        <f t="shared" si="16"/>
        <v>#DIV/0!</v>
      </c>
      <c r="P18" s="36"/>
      <c r="Q18" s="36"/>
      <c r="R18" s="41" t="s">
        <v>18</v>
      </c>
      <c r="S18" s="42">
        <v>65</v>
      </c>
      <c r="T18" s="43"/>
      <c r="U18" s="44"/>
      <c r="V18" s="45"/>
      <c r="W18" s="46"/>
      <c r="X18" s="52" t="e">
        <f t="shared" ref="X18:X23" si="22">X17*EXP(-(U17-V17+W17)*5/T17)</f>
        <v>#DIV/0!</v>
      </c>
      <c r="Y18" s="52"/>
      <c r="Z18" s="48" t="e">
        <f>(W18/T18)*X18*(1-EXP(-(S19-S18)*(U18-V18+W18)/T18))/((U18-V18+W18)/T18)</f>
        <v>#DIV/0!</v>
      </c>
      <c r="AA18" s="48"/>
      <c r="AB18" s="48" t="e">
        <f t="shared" si="17"/>
        <v>#DIV/0!</v>
      </c>
      <c r="AC18" s="54" t="e">
        <f t="shared" si="18"/>
        <v>#DIV/0!</v>
      </c>
      <c r="AD18" s="49" t="e">
        <f>5*(AC18+AC19)/2</f>
        <v>#DIV/0!</v>
      </c>
      <c r="AE18" s="49" t="e">
        <f t="shared" si="19"/>
        <v>#DIV/0!</v>
      </c>
      <c r="AF18" s="48" t="e">
        <f t="shared" ref="AF18:AF23" si="23">AD18*AE18</f>
        <v>#DIV/0!</v>
      </c>
      <c r="AG18" s="36"/>
    </row>
    <row r="19" spans="1:33" s="3" customFormat="1" ht="15">
      <c r="A19" s="41" t="s">
        <v>20</v>
      </c>
      <c r="B19" s="42">
        <v>70</v>
      </c>
      <c r="C19" s="43"/>
      <c r="D19" s="44"/>
      <c r="E19" s="45"/>
      <c r="F19" s="46"/>
      <c r="G19" s="52" t="e">
        <f t="shared" si="20"/>
        <v>#DIV/0!</v>
      </c>
      <c r="H19" s="52"/>
      <c r="I19" s="48" t="e">
        <f t="shared" si="14"/>
        <v>#DIV/0!</v>
      </c>
      <c r="J19" s="48"/>
      <c r="K19" s="48" t="e">
        <f>(2*5*D19/C19)/(2+5*D19/C19)</f>
        <v>#DIV/0!</v>
      </c>
      <c r="L19" s="49" t="e">
        <f t="shared" si="21"/>
        <v>#DIV/0!</v>
      </c>
      <c r="M19" s="49" t="e">
        <f>5*(L19+L20)/2</f>
        <v>#DIV/0!</v>
      </c>
      <c r="N19" s="49" t="e">
        <f t="shared" si="15"/>
        <v>#DIV/0!</v>
      </c>
      <c r="O19" s="48" t="e">
        <f t="shared" si="16"/>
        <v>#DIV/0!</v>
      </c>
      <c r="P19" s="36"/>
      <c r="Q19" s="36"/>
      <c r="R19" s="41" t="s">
        <v>20</v>
      </c>
      <c r="S19" s="42">
        <v>70</v>
      </c>
      <c r="T19" s="43"/>
      <c r="U19" s="44"/>
      <c r="V19" s="45"/>
      <c r="W19" s="46"/>
      <c r="X19" s="52" t="e">
        <f t="shared" si="22"/>
        <v>#DIV/0!</v>
      </c>
      <c r="Y19" s="52"/>
      <c r="Z19" s="48" t="e">
        <f>(W19/T19)*X19*(1-EXP(-(S20-S19)*(U19-V19+W19)/T19))/((U19-V19+W19)/T19)</f>
        <v>#DIV/0!</v>
      </c>
      <c r="AA19" s="48"/>
      <c r="AB19" s="48" t="e">
        <f t="shared" si="17"/>
        <v>#DIV/0!</v>
      </c>
      <c r="AC19" s="49" t="e">
        <f t="shared" si="18"/>
        <v>#DIV/0!</v>
      </c>
      <c r="AD19" s="49" t="e">
        <f>5*(AC19+AC20)/2</f>
        <v>#DIV/0!</v>
      </c>
      <c r="AE19" s="49" t="e">
        <f t="shared" si="19"/>
        <v>#DIV/0!</v>
      </c>
      <c r="AF19" s="48" t="e">
        <f t="shared" si="23"/>
        <v>#DIV/0!</v>
      </c>
      <c r="AG19" s="36"/>
    </row>
    <row r="20" spans="1:33" s="3" customFormat="1" ht="15">
      <c r="A20" s="41" t="s">
        <v>19</v>
      </c>
      <c r="B20" s="42">
        <v>75</v>
      </c>
      <c r="C20" s="43"/>
      <c r="D20" s="44"/>
      <c r="E20" s="45"/>
      <c r="F20" s="46"/>
      <c r="G20" s="52" t="e">
        <f t="shared" si="20"/>
        <v>#DIV/0!</v>
      </c>
      <c r="H20" s="52"/>
      <c r="I20" s="48" t="e">
        <f t="shared" si="14"/>
        <v>#DIV/0!</v>
      </c>
      <c r="J20" s="48"/>
      <c r="K20" s="48" t="e">
        <f>(2*5*D20/C20)/(2+5*D20/C20)</f>
        <v>#DIV/0!</v>
      </c>
      <c r="L20" s="54" t="e">
        <f t="shared" si="21"/>
        <v>#DIV/0!</v>
      </c>
      <c r="M20" s="49" t="e">
        <f>5*(L20+L21)/2</f>
        <v>#DIV/0!</v>
      </c>
      <c r="N20" s="49" t="e">
        <f t="shared" si="15"/>
        <v>#DIV/0!</v>
      </c>
      <c r="O20" s="48" t="e">
        <f t="shared" si="16"/>
        <v>#DIV/0!</v>
      </c>
      <c r="P20" s="36"/>
      <c r="Q20" s="36"/>
      <c r="R20" s="41" t="s">
        <v>19</v>
      </c>
      <c r="S20" s="42">
        <v>75</v>
      </c>
      <c r="T20" s="43"/>
      <c r="U20" s="44"/>
      <c r="V20" s="45"/>
      <c r="W20" s="46"/>
      <c r="X20" s="52" t="e">
        <f t="shared" si="22"/>
        <v>#DIV/0!</v>
      </c>
      <c r="Y20" s="52"/>
      <c r="Z20" s="48" t="e">
        <f>(W20/T20)*X20*(1-EXP(-(S21-S20)*(U20-V20+W20)/T20))/((U20-V20+W20)/T20)</f>
        <v>#DIV/0!</v>
      </c>
      <c r="AA20" s="48"/>
      <c r="AB20" s="48" t="e">
        <f t="shared" si="17"/>
        <v>#DIV/0!</v>
      </c>
      <c r="AC20" s="54" t="e">
        <f t="shared" si="18"/>
        <v>#DIV/0!</v>
      </c>
      <c r="AD20" s="49" t="e">
        <f>5*(AC20+AC21)/2</f>
        <v>#DIV/0!</v>
      </c>
      <c r="AE20" s="49" t="e">
        <f t="shared" si="19"/>
        <v>#DIV/0!</v>
      </c>
      <c r="AF20" s="48" t="e">
        <f t="shared" si="23"/>
        <v>#DIV/0!</v>
      </c>
      <c r="AG20" s="36"/>
    </row>
    <row r="21" spans="1:33" s="3" customFormat="1" ht="15">
      <c r="A21" s="41" t="s">
        <v>21</v>
      </c>
      <c r="B21" s="42">
        <v>80</v>
      </c>
      <c r="C21" s="43"/>
      <c r="D21" s="44"/>
      <c r="E21" s="45"/>
      <c r="F21" s="46"/>
      <c r="G21" s="52" t="e">
        <f t="shared" si="20"/>
        <v>#DIV/0!</v>
      </c>
      <c r="H21" s="52"/>
      <c r="I21" s="48" t="e">
        <f t="shared" si="14"/>
        <v>#DIV/0!</v>
      </c>
      <c r="J21" s="48"/>
      <c r="K21" s="48" t="e">
        <f>(2*5*D21/C21)/(2+5*D21/C21)</f>
        <v>#DIV/0!</v>
      </c>
      <c r="L21" s="54" t="e">
        <f t="shared" si="21"/>
        <v>#DIV/0!</v>
      </c>
      <c r="M21" s="49" t="e">
        <f>5*(L21+L22)/2</f>
        <v>#DIV/0!</v>
      </c>
      <c r="N21" s="49" t="e">
        <f t="shared" si="15"/>
        <v>#DIV/0!</v>
      </c>
      <c r="O21" s="48" t="e">
        <f t="shared" si="16"/>
        <v>#DIV/0!</v>
      </c>
      <c r="P21" s="36"/>
      <c r="Q21" s="36"/>
      <c r="R21" s="41" t="s">
        <v>21</v>
      </c>
      <c r="S21" s="42">
        <v>80</v>
      </c>
      <c r="T21" s="43"/>
      <c r="U21" s="44"/>
      <c r="V21" s="45"/>
      <c r="W21" s="46"/>
      <c r="X21" s="52" t="e">
        <f t="shared" si="22"/>
        <v>#DIV/0!</v>
      </c>
      <c r="Y21" s="52"/>
      <c r="Z21" s="48" t="e">
        <f>(W21/T21)*X21*(1-EXP(-(S22-S21)*(U21-V21+W21)/T21))/((U21-V21+W21)/T21)</f>
        <v>#DIV/0!</v>
      </c>
      <c r="AA21" s="48"/>
      <c r="AB21" s="48" t="e">
        <f t="shared" si="17"/>
        <v>#DIV/0!</v>
      </c>
      <c r="AC21" s="54" t="e">
        <f t="shared" si="18"/>
        <v>#DIV/0!</v>
      </c>
      <c r="AD21" s="49" t="e">
        <f>5*(AC21+AC22)/2</f>
        <v>#DIV/0!</v>
      </c>
      <c r="AE21" s="49" t="e">
        <f t="shared" si="19"/>
        <v>#DIV/0!</v>
      </c>
      <c r="AF21" s="48" t="e">
        <f t="shared" si="23"/>
        <v>#DIV/0!</v>
      </c>
      <c r="AG21" s="36"/>
    </row>
    <row r="22" spans="1:33" s="3" customFormat="1" ht="15">
      <c r="A22" s="41" t="s">
        <v>62</v>
      </c>
      <c r="B22" s="42">
        <v>85</v>
      </c>
      <c r="C22" s="43"/>
      <c r="D22" s="44"/>
      <c r="E22" s="45"/>
      <c r="F22" s="46"/>
      <c r="G22" s="52" t="e">
        <f t="shared" si="20"/>
        <v>#DIV/0!</v>
      </c>
      <c r="H22" s="52"/>
      <c r="I22" s="48" t="e">
        <f t="shared" si="14"/>
        <v>#DIV/0!</v>
      </c>
      <c r="J22" s="48"/>
      <c r="K22" s="48" t="e">
        <f>(2*5*D22/C22)/(2+5*D22/C22)</f>
        <v>#DIV/0!</v>
      </c>
      <c r="L22" s="49" t="e">
        <f t="shared" si="21"/>
        <v>#DIV/0!</v>
      </c>
      <c r="M22" s="49" t="e">
        <f>5*(L22+L23)/2</f>
        <v>#DIV/0!</v>
      </c>
      <c r="N22" s="49" t="e">
        <f t="shared" si="15"/>
        <v>#DIV/0!</v>
      </c>
      <c r="O22" s="48" t="e">
        <f t="shared" si="16"/>
        <v>#DIV/0!</v>
      </c>
      <c r="P22" s="36"/>
      <c r="Q22" s="36"/>
      <c r="R22" s="41" t="s">
        <v>62</v>
      </c>
      <c r="S22" s="42">
        <v>85</v>
      </c>
      <c r="T22" s="43"/>
      <c r="U22" s="44"/>
      <c r="V22" s="45"/>
      <c r="W22" s="46"/>
      <c r="X22" s="52" t="e">
        <f t="shared" si="22"/>
        <v>#DIV/0!</v>
      </c>
      <c r="Y22" s="52"/>
      <c r="Z22" s="48" t="e">
        <f>(W22/T22)*X22*(1-EXP(-(S23-S22)*(U22-V22+W22)/T22))/((U22-V22+W22)/T22)</f>
        <v>#DIV/0!</v>
      </c>
      <c r="AA22" s="48"/>
      <c r="AB22" s="48" t="e">
        <f t="shared" si="17"/>
        <v>#DIV/0!</v>
      </c>
      <c r="AC22" s="49" t="e">
        <f t="shared" si="18"/>
        <v>#DIV/0!</v>
      </c>
      <c r="AD22" s="49" t="e">
        <f>5*(AC22+AC23)/2</f>
        <v>#DIV/0!</v>
      </c>
      <c r="AE22" s="49" t="e">
        <f t="shared" si="19"/>
        <v>#DIV/0!</v>
      </c>
      <c r="AF22" s="48" t="e">
        <f t="shared" si="23"/>
        <v>#DIV/0!</v>
      </c>
      <c r="AG22" s="36"/>
    </row>
    <row r="23" spans="1:33" s="3" customFormat="1" ht="15">
      <c r="A23" s="41" t="s">
        <v>63</v>
      </c>
      <c r="B23" s="42">
        <v>90</v>
      </c>
      <c r="C23" s="55"/>
      <c r="D23" s="56"/>
      <c r="E23" s="45"/>
      <c r="F23" s="46"/>
      <c r="G23" s="57" t="e">
        <f t="shared" si="20"/>
        <v>#DIV/0!</v>
      </c>
      <c r="H23" s="52"/>
      <c r="I23" s="48" t="e">
        <f>(F23/C23)*G23/((D23-E23+F23)/C23)</f>
        <v>#DIV/0!</v>
      </c>
      <c r="J23" s="48"/>
      <c r="K23" s="48"/>
      <c r="L23" s="54" t="e">
        <f t="shared" si="21"/>
        <v>#DIV/0!</v>
      </c>
      <c r="M23" s="49" t="e">
        <f>L23/(D23/C23)</f>
        <v>#DIV/0!</v>
      </c>
      <c r="N23" s="49" t="e">
        <f t="shared" si="15"/>
        <v>#DIV/0!</v>
      </c>
      <c r="O23" s="48" t="e">
        <f t="shared" si="16"/>
        <v>#DIV/0!</v>
      </c>
      <c r="P23" s="36"/>
      <c r="Q23" s="36"/>
      <c r="R23" s="41" t="s">
        <v>63</v>
      </c>
      <c r="S23" s="42">
        <v>90</v>
      </c>
      <c r="T23" s="55"/>
      <c r="U23" s="44"/>
      <c r="V23" s="45"/>
      <c r="W23" s="46"/>
      <c r="X23" s="52" t="e">
        <f t="shared" si="22"/>
        <v>#DIV/0!</v>
      </c>
      <c r="Y23" s="52"/>
      <c r="Z23" s="48" t="e">
        <f>(W23/T23)*X23/((U23-V23+W23)/T23)</f>
        <v>#DIV/0!</v>
      </c>
      <c r="AA23" s="48"/>
      <c r="AB23" s="48"/>
      <c r="AC23" s="54" t="e">
        <f t="shared" si="18"/>
        <v>#DIV/0!</v>
      </c>
      <c r="AD23" s="49" t="e">
        <f>AC23/(U23/T23)</f>
        <v>#DIV/0!</v>
      </c>
      <c r="AE23" s="49" t="e">
        <f t="shared" si="9"/>
        <v>#DIV/0!</v>
      </c>
      <c r="AF23" s="48" t="e">
        <f t="shared" si="23"/>
        <v>#DIV/0!</v>
      </c>
      <c r="AG23" s="36"/>
    </row>
    <row r="24" spans="1:33" s="3" customFormat="1" ht="15">
      <c r="A24" s="58"/>
      <c r="B24" s="58"/>
      <c r="C24" s="59"/>
      <c r="D24" s="59"/>
      <c r="E24" s="59"/>
      <c r="F24" s="59"/>
      <c r="G24" s="57"/>
      <c r="H24" s="52"/>
      <c r="I24" s="52"/>
      <c r="J24" s="52"/>
      <c r="K24" s="52"/>
      <c r="L24" s="52"/>
      <c r="M24" s="52"/>
      <c r="N24" s="52"/>
      <c r="O24" s="36"/>
      <c r="P24" s="36"/>
      <c r="Q24" s="36"/>
      <c r="R24" s="42"/>
      <c r="S24" s="42"/>
      <c r="T24" s="60"/>
      <c r="U24" s="60"/>
      <c r="V24" s="60"/>
      <c r="W24" s="60"/>
      <c r="X24" s="52"/>
      <c r="Y24" s="52"/>
      <c r="Z24" s="52"/>
      <c r="AA24" s="52"/>
      <c r="AB24" s="52"/>
      <c r="AC24" s="52"/>
      <c r="AD24" s="52"/>
      <c r="AE24" s="52"/>
      <c r="AF24" s="36"/>
      <c r="AG24" s="36"/>
    </row>
    <row r="25" spans="1:33" s="3" customFormat="1" ht="15">
      <c r="A25" s="76"/>
      <c r="B25" s="58"/>
      <c r="C25" s="58"/>
      <c r="D25" s="58"/>
      <c r="E25" s="58"/>
      <c r="F25" s="58"/>
      <c r="G25" s="58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</row>
    <row r="26" spans="1:33" s="3" customFormat="1" ht="15">
      <c r="A26" s="76"/>
      <c r="B26" s="58"/>
      <c r="C26" s="59"/>
      <c r="D26" s="59"/>
      <c r="E26" s="58"/>
      <c r="F26" s="62" t="s">
        <v>29</v>
      </c>
      <c r="G26" s="58"/>
      <c r="H26" s="36"/>
      <c r="I26" s="61" t="e">
        <f>SUM(I5:I23)</f>
        <v>#DIV/0!</v>
      </c>
      <c r="J26" s="61"/>
      <c r="K26" s="61"/>
      <c r="L26" s="61"/>
      <c r="M26" s="61"/>
      <c r="N26" s="62" t="s">
        <v>29</v>
      </c>
      <c r="O26" s="61" t="e">
        <f>SUM(O5:O23)</f>
        <v>#DIV/0!</v>
      </c>
      <c r="P26" s="36"/>
      <c r="Q26" s="36"/>
      <c r="R26" s="36"/>
      <c r="S26" s="36"/>
      <c r="T26" s="60"/>
      <c r="U26" s="60"/>
      <c r="V26" s="36"/>
      <c r="W26" s="62" t="s">
        <v>29</v>
      </c>
      <c r="X26" s="36"/>
      <c r="Y26" s="36"/>
      <c r="Z26" s="61" t="e">
        <f>SUM(Z5:Z23)</f>
        <v>#DIV/0!</v>
      </c>
      <c r="AA26" s="61"/>
      <c r="AB26" s="61"/>
      <c r="AC26" s="61"/>
      <c r="AD26" s="61"/>
      <c r="AE26" s="62" t="s">
        <v>29</v>
      </c>
      <c r="AF26" s="61" t="e">
        <f>SUM(AF5:AF23)</f>
        <v>#DIV/0!</v>
      </c>
      <c r="AG26" s="36"/>
    </row>
    <row r="27" spans="1:33" s="3" customFormat="1" ht="15">
      <c r="A27" s="76"/>
      <c r="B27" s="58"/>
      <c r="C27" s="59"/>
      <c r="D27" s="63"/>
      <c r="E27" s="63"/>
      <c r="F27" s="62" t="s">
        <v>31</v>
      </c>
      <c r="G27" s="58"/>
      <c r="H27" s="36"/>
      <c r="I27" s="64" t="e">
        <f>IF((1/I26)-ROUNDDOWN(1/I26,0)&lt;0.2,ROUNDDOWN(1/I26,0),ROUNDUP(1/I26,0))</f>
        <v>#DIV/0!</v>
      </c>
      <c r="J27" s="65"/>
      <c r="K27" s="65"/>
      <c r="L27" s="65"/>
      <c r="M27" s="65"/>
      <c r="N27" s="62" t="s">
        <v>30</v>
      </c>
      <c r="O27" s="64" t="e">
        <f>IF((1/O26)-ROUNDDOWN(1/O26,0)&lt;0.2,ROUNDDOWN(1/O26,0),ROUNDUP(1/O26,0))</f>
        <v>#DIV/0!</v>
      </c>
      <c r="P27" s="36"/>
      <c r="Q27" s="36"/>
      <c r="R27" s="36"/>
      <c r="S27" s="36"/>
      <c r="T27" s="60"/>
      <c r="U27" s="66"/>
      <c r="V27" s="66"/>
      <c r="W27" s="62" t="s">
        <v>31</v>
      </c>
      <c r="X27" s="36"/>
      <c r="Y27" s="36"/>
      <c r="Z27" s="64" t="e">
        <f>IF((1/Z26)-ROUNDDOWN(1/Z26,0)&lt;0.2,ROUNDDOWN(1/Z26,0),ROUNDUP(1/Z26,0))</f>
        <v>#DIV/0!</v>
      </c>
      <c r="AA27" s="65"/>
      <c r="AB27" s="65"/>
      <c r="AC27" s="65"/>
      <c r="AD27" s="65"/>
      <c r="AE27" s="62" t="s">
        <v>30</v>
      </c>
      <c r="AF27" s="64" t="e">
        <f>IF((1/AF26)-ROUNDDOWN(1/AF26,0)&lt;0.2,ROUNDDOWN(1/AF26,0),ROUNDUP(1/AF26,0))</f>
        <v>#DIV/0!</v>
      </c>
      <c r="AG27" s="36"/>
    </row>
    <row r="28" spans="1:3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8.75">
      <c r="A30" s="35" t="s">
        <v>36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35" t="s">
        <v>39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45">
      <c r="A31" s="1"/>
      <c r="B31" s="37" t="s">
        <v>0</v>
      </c>
      <c r="C31" s="37" t="s">
        <v>1</v>
      </c>
      <c r="D31" s="37" t="s">
        <v>2</v>
      </c>
      <c r="E31" s="37" t="s">
        <v>27</v>
      </c>
      <c r="F31" s="37" t="s">
        <v>32</v>
      </c>
      <c r="G31" s="1"/>
      <c r="H31" s="1"/>
      <c r="I31" s="38" t="s">
        <v>33</v>
      </c>
      <c r="J31" s="39"/>
      <c r="K31" s="40" t="s">
        <v>23</v>
      </c>
      <c r="L31" s="40" t="s">
        <v>24</v>
      </c>
      <c r="M31" s="40" t="s">
        <v>25</v>
      </c>
      <c r="N31" s="40" t="s">
        <v>26</v>
      </c>
      <c r="O31" s="40" t="s">
        <v>22</v>
      </c>
      <c r="P31" s="1"/>
      <c r="Q31" s="1"/>
      <c r="R31" s="1"/>
      <c r="S31" s="1"/>
      <c r="T31" s="75" t="s">
        <v>28</v>
      </c>
      <c r="U31" s="75"/>
      <c r="V31" s="75" t="s">
        <v>22</v>
      </c>
      <c r="W31" s="75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.75">
      <c r="A32" s="41" t="s">
        <v>3</v>
      </c>
      <c r="B32" s="42">
        <v>0</v>
      </c>
      <c r="C32" s="43">
        <f t="shared" ref="C32:C46" si="24">SUM(C5,T5)</f>
        <v>0</v>
      </c>
      <c r="D32" s="44">
        <f t="shared" ref="D32:D46" si="25">SUM(D5,U5)</f>
        <v>0</v>
      </c>
      <c r="E32" s="45">
        <f t="shared" ref="E32:E46" si="26">SUM(E5,V5)</f>
        <v>0</v>
      </c>
      <c r="F32" s="46">
        <f t="shared" ref="F32:F46" si="27">SUM(F5,W5)</f>
        <v>0</v>
      </c>
      <c r="G32" s="47">
        <v>1</v>
      </c>
      <c r="H32" s="47"/>
      <c r="I32" s="48" t="e">
        <f>(F32/C32)*G32*(1-EXP(-(B33-B32)*(D32-E32+F32)/C32))/((D32-E32+F32)/C32)</f>
        <v>#DIV/0!</v>
      </c>
      <c r="J32" s="48"/>
      <c r="K32" s="48" t="e">
        <f>(2*5*D32/C32)/(2+5*D32/C32)</f>
        <v>#DIV/0!</v>
      </c>
      <c r="L32" s="49">
        <v>1</v>
      </c>
      <c r="M32" s="49" t="e">
        <f t="shared" ref="M32:M44" si="28">5*(L32+L33)/2</f>
        <v>#DIV/0!</v>
      </c>
      <c r="N32" s="49" t="e">
        <f>F32/C32</f>
        <v>#DIV/0!</v>
      </c>
      <c r="O32" s="48" t="e">
        <f t="shared" ref="O32:O44" si="29">M32*N32</f>
        <v>#DIV/0!</v>
      </c>
      <c r="P32" s="1"/>
      <c r="Q32" s="1"/>
      <c r="R32" s="1"/>
      <c r="S32" s="1"/>
      <c r="T32" s="67" t="s">
        <v>37</v>
      </c>
      <c r="U32" s="67" t="s">
        <v>38</v>
      </c>
      <c r="V32" s="67" t="s">
        <v>37</v>
      </c>
      <c r="W32" s="67" t="s">
        <v>38</v>
      </c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>
      <c r="A33" s="50" t="s">
        <v>4</v>
      </c>
      <c r="B33" s="51" t="s">
        <v>8</v>
      </c>
      <c r="C33" s="43">
        <f t="shared" si="24"/>
        <v>0</v>
      </c>
      <c r="D33" s="44">
        <f t="shared" si="25"/>
        <v>0</v>
      </c>
      <c r="E33" s="45">
        <f t="shared" si="26"/>
        <v>0</v>
      </c>
      <c r="F33" s="46">
        <f t="shared" si="27"/>
        <v>0</v>
      </c>
      <c r="G33" s="52" t="e">
        <f>G32*EXP(-1*(D32-E32+F32)*5/C32)</f>
        <v>#DIV/0!</v>
      </c>
      <c r="H33" s="52"/>
      <c r="I33" s="48" t="e">
        <f>(F33/C33)*G33*(1-EXP(-(B34-B33)*(D33-E33+F33)/C33))/((D33-E33+F33)/C33)</f>
        <v>#DIV/0!</v>
      </c>
      <c r="J33" s="53"/>
      <c r="K33" s="48" t="e">
        <f t="shared" ref="K33:K43" si="30">(2*5*D33/C33)/(2+5*D33/C33)</f>
        <v>#DIV/0!</v>
      </c>
      <c r="L33" s="49" t="e">
        <f t="shared" ref="L33:L43" si="31">L32-(L32*K32)</f>
        <v>#DIV/0!</v>
      </c>
      <c r="M33" s="49" t="e">
        <f t="shared" si="28"/>
        <v>#DIV/0!</v>
      </c>
      <c r="N33" s="49" t="e">
        <f t="shared" ref="N33:N43" si="32">F33/C33</f>
        <v>#DIV/0!</v>
      </c>
      <c r="O33" s="48" t="e">
        <f t="shared" si="29"/>
        <v>#DIV/0!</v>
      </c>
      <c r="P33" s="1"/>
      <c r="Q33" s="1"/>
      <c r="R33" s="1"/>
      <c r="S33" s="1"/>
      <c r="T33" s="68"/>
      <c r="U33" s="68"/>
      <c r="V33" s="68"/>
      <c r="W33" s="68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>
      <c r="A34" s="50" t="s">
        <v>5</v>
      </c>
      <c r="B34" s="51" t="s">
        <v>9</v>
      </c>
      <c r="C34" s="43">
        <f t="shared" si="24"/>
        <v>0</v>
      </c>
      <c r="D34" s="44">
        <f t="shared" si="25"/>
        <v>0</v>
      </c>
      <c r="E34" s="45">
        <f t="shared" si="26"/>
        <v>0</v>
      </c>
      <c r="F34" s="46">
        <f t="shared" si="27"/>
        <v>0</v>
      </c>
      <c r="G34" s="52" t="e">
        <f t="shared" ref="G34:G42" si="33">G33*EXP(-(D33-E33+F33)*5/C33)</f>
        <v>#DIV/0!</v>
      </c>
      <c r="H34" s="52"/>
      <c r="I34" s="48" t="e">
        <f t="shared" ref="I34:I44" si="34">(F34/C34)*G34*(1-EXP(-(B35-B34)*(D34-E34+F34)/C34))/((D34-E34+F34)/C34)</f>
        <v>#DIV/0!</v>
      </c>
      <c r="J34" s="48"/>
      <c r="K34" s="48" t="e">
        <f t="shared" si="30"/>
        <v>#DIV/0!</v>
      </c>
      <c r="L34" s="49" t="e">
        <f t="shared" si="31"/>
        <v>#DIV/0!</v>
      </c>
      <c r="M34" s="49" t="e">
        <f t="shared" si="28"/>
        <v>#DIV/0!</v>
      </c>
      <c r="N34" s="49" t="e">
        <f t="shared" si="32"/>
        <v>#DIV/0!</v>
      </c>
      <c r="O34" s="48" t="e">
        <f t="shared" si="29"/>
        <v>#DIV/0!</v>
      </c>
      <c r="P34" s="1"/>
      <c r="Q34" s="1"/>
      <c r="R34" s="69" t="s">
        <v>34</v>
      </c>
      <c r="S34" s="1"/>
      <c r="T34" s="70" t="e">
        <f>I26</f>
        <v>#DIV/0!</v>
      </c>
      <c r="U34" s="71" t="e">
        <f>I27</f>
        <v>#DIV/0!</v>
      </c>
      <c r="V34" s="70" t="e">
        <f>O26</f>
        <v>#DIV/0!</v>
      </c>
      <c r="W34" s="71" t="e">
        <f>O27</f>
        <v>#DIV/0!</v>
      </c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>
      <c r="A35" s="41" t="s">
        <v>6</v>
      </c>
      <c r="B35" s="42">
        <v>15</v>
      </c>
      <c r="C35" s="43">
        <f t="shared" si="24"/>
        <v>0</v>
      </c>
      <c r="D35" s="44">
        <f t="shared" si="25"/>
        <v>0</v>
      </c>
      <c r="E35" s="45">
        <f t="shared" si="26"/>
        <v>0</v>
      </c>
      <c r="F35" s="46">
        <f t="shared" si="27"/>
        <v>0</v>
      </c>
      <c r="G35" s="52" t="e">
        <f t="shared" si="33"/>
        <v>#DIV/0!</v>
      </c>
      <c r="H35" s="52"/>
      <c r="I35" s="48" t="e">
        <f t="shared" si="34"/>
        <v>#DIV/0!</v>
      </c>
      <c r="J35" s="48"/>
      <c r="K35" s="48" t="e">
        <f t="shared" si="30"/>
        <v>#DIV/0!</v>
      </c>
      <c r="L35" s="49" t="e">
        <f t="shared" si="31"/>
        <v>#DIV/0!</v>
      </c>
      <c r="M35" s="49" t="e">
        <f t="shared" si="28"/>
        <v>#DIV/0!</v>
      </c>
      <c r="N35" s="49" t="e">
        <f t="shared" si="32"/>
        <v>#DIV/0!</v>
      </c>
      <c r="O35" s="48" t="e">
        <f t="shared" si="29"/>
        <v>#DIV/0!</v>
      </c>
      <c r="P35" s="1"/>
      <c r="Q35" s="1"/>
      <c r="R35" s="68"/>
      <c r="S35" s="1"/>
      <c r="T35" s="68"/>
      <c r="U35" s="68"/>
      <c r="V35" s="68"/>
      <c r="W35" s="68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>
      <c r="A36" s="41" t="s">
        <v>7</v>
      </c>
      <c r="B36" s="42">
        <v>20</v>
      </c>
      <c r="C36" s="43">
        <f t="shared" si="24"/>
        <v>0</v>
      </c>
      <c r="D36" s="44">
        <f t="shared" si="25"/>
        <v>0</v>
      </c>
      <c r="E36" s="45">
        <f t="shared" si="26"/>
        <v>0</v>
      </c>
      <c r="F36" s="46">
        <f t="shared" si="27"/>
        <v>0</v>
      </c>
      <c r="G36" s="52" t="e">
        <f t="shared" si="33"/>
        <v>#DIV/0!</v>
      </c>
      <c r="H36" s="52"/>
      <c r="I36" s="48" t="e">
        <f t="shared" si="34"/>
        <v>#DIV/0!</v>
      </c>
      <c r="J36" s="48"/>
      <c r="K36" s="48" t="e">
        <f t="shared" si="30"/>
        <v>#DIV/0!</v>
      </c>
      <c r="L36" s="49" t="e">
        <f t="shared" si="31"/>
        <v>#DIV/0!</v>
      </c>
      <c r="M36" s="49" t="e">
        <f t="shared" si="28"/>
        <v>#DIV/0!</v>
      </c>
      <c r="N36" s="49" t="e">
        <f t="shared" si="32"/>
        <v>#DIV/0!</v>
      </c>
      <c r="O36" s="48" t="e">
        <f t="shared" si="29"/>
        <v>#DIV/0!</v>
      </c>
      <c r="P36" s="1"/>
      <c r="Q36" s="1"/>
      <c r="R36" s="69" t="s">
        <v>35</v>
      </c>
      <c r="S36" s="1"/>
      <c r="T36" s="70" t="e">
        <f>Z26</f>
        <v>#DIV/0!</v>
      </c>
      <c r="U36" s="71" t="e">
        <f>Z27</f>
        <v>#DIV/0!</v>
      </c>
      <c r="V36" s="70" t="e">
        <f>AF26</f>
        <v>#DIV/0!</v>
      </c>
      <c r="W36" s="71" t="e">
        <f>AF27</f>
        <v>#DIV/0!</v>
      </c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>
      <c r="A37" s="41" t="s">
        <v>10</v>
      </c>
      <c r="B37" s="42">
        <v>25</v>
      </c>
      <c r="C37" s="43">
        <f t="shared" si="24"/>
        <v>0</v>
      </c>
      <c r="D37" s="44">
        <f t="shared" si="25"/>
        <v>0</v>
      </c>
      <c r="E37" s="45">
        <f t="shared" si="26"/>
        <v>0</v>
      </c>
      <c r="F37" s="46">
        <f t="shared" si="27"/>
        <v>0</v>
      </c>
      <c r="G37" s="52" t="e">
        <f t="shared" si="33"/>
        <v>#DIV/0!</v>
      </c>
      <c r="H37" s="52"/>
      <c r="I37" s="48" t="e">
        <f t="shared" si="34"/>
        <v>#DIV/0!</v>
      </c>
      <c r="J37" s="48"/>
      <c r="K37" s="48" t="e">
        <f t="shared" si="30"/>
        <v>#DIV/0!</v>
      </c>
      <c r="L37" s="49" t="e">
        <f t="shared" si="31"/>
        <v>#DIV/0!</v>
      </c>
      <c r="M37" s="49" t="e">
        <f t="shared" si="28"/>
        <v>#DIV/0!</v>
      </c>
      <c r="N37" s="49" t="e">
        <f t="shared" si="32"/>
        <v>#DIV/0!</v>
      </c>
      <c r="O37" s="48" t="e">
        <f t="shared" si="29"/>
        <v>#DIV/0!</v>
      </c>
      <c r="P37" s="1"/>
      <c r="Q37" s="1"/>
      <c r="R37" s="68"/>
      <c r="S37" s="1"/>
      <c r="T37" s="68"/>
      <c r="U37" s="68"/>
      <c r="V37" s="68"/>
      <c r="W37" s="68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>
      <c r="A38" s="41" t="s">
        <v>11</v>
      </c>
      <c r="B38" s="42">
        <v>30</v>
      </c>
      <c r="C38" s="43">
        <f t="shared" si="24"/>
        <v>0</v>
      </c>
      <c r="D38" s="44">
        <f t="shared" si="25"/>
        <v>0</v>
      </c>
      <c r="E38" s="45">
        <f t="shared" si="26"/>
        <v>0</v>
      </c>
      <c r="F38" s="46">
        <f t="shared" si="27"/>
        <v>0</v>
      </c>
      <c r="G38" s="52" t="e">
        <f t="shared" si="33"/>
        <v>#DIV/0!</v>
      </c>
      <c r="H38" s="52"/>
      <c r="I38" s="48" t="e">
        <f t="shared" si="34"/>
        <v>#DIV/0!</v>
      </c>
      <c r="J38" s="48"/>
      <c r="K38" s="48" t="e">
        <f t="shared" si="30"/>
        <v>#DIV/0!</v>
      </c>
      <c r="L38" s="49" t="e">
        <f t="shared" si="31"/>
        <v>#DIV/0!</v>
      </c>
      <c r="M38" s="49" t="e">
        <f t="shared" si="28"/>
        <v>#DIV/0!</v>
      </c>
      <c r="N38" s="49" t="e">
        <f t="shared" si="32"/>
        <v>#DIV/0!</v>
      </c>
      <c r="O38" s="48" t="e">
        <f t="shared" si="29"/>
        <v>#DIV/0!</v>
      </c>
      <c r="P38" s="1"/>
      <c r="Q38" s="1"/>
      <c r="R38" s="69" t="s">
        <v>36</v>
      </c>
      <c r="S38" s="1"/>
      <c r="T38" s="70" t="e">
        <f>I53</f>
        <v>#DIV/0!</v>
      </c>
      <c r="U38" s="71" t="e">
        <f>I54</f>
        <v>#DIV/0!</v>
      </c>
      <c r="V38" s="70" t="e">
        <f>O53</f>
        <v>#DIV/0!</v>
      </c>
      <c r="W38" s="71" t="e">
        <f>O54</f>
        <v>#DIV/0!</v>
      </c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">
      <c r="A39" s="41" t="s">
        <v>12</v>
      </c>
      <c r="B39" s="42">
        <v>35</v>
      </c>
      <c r="C39" s="43">
        <f t="shared" si="24"/>
        <v>0</v>
      </c>
      <c r="D39" s="44">
        <f t="shared" si="25"/>
        <v>0</v>
      </c>
      <c r="E39" s="45">
        <f t="shared" si="26"/>
        <v>0</v>
      </c>
      <c r="F39" s="46">
        <f t="shared" si="27"/>
        <v>0</v>
      </c>
      <c r="G39" s="52" t="e">
        <f t="shared" si="33"/>
        <v>#DIV/0!</v>
      </c>
      <c r="H39" s="52"/>
      <c r="I39" s="48" t="e">
        <f t="shared" si="34"/>
        <v>#DIV/0!</v>
      </c>
      <c r="J39" s="48"/>
      <c r="K39" s="48" t="e">
        <f t="shared" si="30"/>
        <v>#DIV/0!</v>
      </c>
      <c r="L39" s="49" t="e">
        <f t="shared" si="31"/>
        <v>#DIV/0!</v>
      </c>
      <c r="M39" s="49" t="e">
        <f t="shared" si="28"/>
        <v>#DIV/0!</v>
      </c>
      <c r="N39" s="49" t="e">
        <f t="shared" si="32"/>
        <v>#DIV/0!</v>
      </c>
      <c r="O39" s="48" t="e">
        <f t="shared" si="29"/>
        <v>#DIV/0!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">
      <c r="A40" s="41" t="s">
        <v>13</v>
      </c>
      <c r="B40" s="42">
        <v>40</v>
      </c>
      <c r="C40" s="43">
        <f t="shared" si="24"/>
        <v>0</v>
      </c>
      <c r="D40" s="44">
        <f t="shared" si="25"/>
        <v>0</v>
      </c>
      <c r="E40" s="45">
        <f t="shared" si="26"/>
        <v>0</v>
      </c>
      <c r="F40" s="46">
        <f t="shared" si="27"/>
        <v>0</v>
      </c>
      <c r="G40" s="52" t="e">
        <f t="shared" si="33"/>
        <v>#DIV/0!</v>
      </c>
      <c r="H40" s="52"/>
      <c r="I40" s="48" t="e">
        <f t="shared" si="34"/>
        <v>#DIV/0!</v>
      </c>
      <c r="J40" s="48"/>
      <c r="K40" s="48" t="e">
        <f t="shared" si="30"/>
        <v>#DIV/0!</v>
      </c>
      <c r="L40" s="49" t="e">
        <f t="shared" si="31"/>
        <v>#DIV/0!</v>
      </c>
      <c r="M40" s="49" t="e">
        <f t="shared" si="28"/>
        <v>#DIV/0!</v>
      </c>
      <c r="N40" s="49" t="e">
        <f t="shared" si="32"/>
        <v>#DIV/0!</v>
      </c>
      <c r="O40" s="48" t="e">
        <f t="shared" si="29"/>
        <v>#DIV/0!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">
      <c r="A41" s="41" t="s">
        <v>14</v>
      </c>
      <c r="B41" s="42">
        <v>45</v>
      </c>
      <c r="C41" s="43">
        <f t="shared" si="24"/>
        <v>0</v>
      </c>
      <c r="D41" s="44">
        <f t="shared" si="25"/>
        <v>0</v>
      </c>
      <c r="E41" s="45">
        <f t="shared" si="26"/>
        <v>0</v>
      </c>
      <c r="F41" s="46">
        <f t="shared" si="27"/>
        <v>0</v>
      </c>
      <c r="G41" s="52" t="e">
        <f t="shared" si="33"/>
        <v>#DIV/0!</v>
      </c>
      <c r="H41" s="52"/>
      <c r="I41" s="48" t="e">
        <f t="shared" si="34"/>
        <v>#DIV/0!</v>
      </c>
      <c r="J41" s="48"/>
      <c r="K41" s="48" t="e">
        <f t="shared" si="30"/>
        <v>#DIV/0!</v>
      </c>
      <c r="L41" s="49" t="e">
        <f t="shared" si="31"/>
        <v>#DIV/0!</v>
      </c>
      <c r="M41" s="49" t="e">
        <f t="shared" si="28"/>
        <v>#DIV/0!</v>
      </c>
      <c r="N41" s="49" t="e">
        <f t="shared" si="32"/>
        <v>#DIV/0!</v>
      </c>
      <c r="O41" s="48" t="e">
        <f t="shared" si="29"/>
        <v>#DIV/0!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">
      <c r="A42" s="41" t="s">
        <v>15</v>
      </c>
      <c r="B42" s="42">
        <v>50</v>
      </c>
      <c r="C42" s="43">
        <f t="shared" si="24"/>
        <v>0</v>
      </c>
      <c r="D42" s="44">
        <f t="shared" si="25"/>
        <v>0</v>
      </c>
      <c r="E42" s="45">
        <f t="shared" si="26"/>
        <v>0</v>
      </c>
      <c r="F42" s="46">
        <f t="shared" si="27"/>
        <v>0</v>
      </c>
      <c r="G42" s="52" t="e">
        <f t="shared" si="33"/>
        <v>#DIV/0!</v>
      </c>
      <c r="H42" s="52"/>
      <c r="I42" s="48" t="e">
        <f t="shared" si="34"/>
        <v>#DIV/0!</v>
      </c>
      <c r="J42" s="48"/>
      <c r="K42" s="48" t="e">
        <f t="shared" si="30"/>
        <v>#DIV/0!</v>
      </c>
      <c r="L42" s="49" t="e">
        <f t="shared" si="31"/>
        <v>#DIV/0!</v>
      </c>
      <c r="M42" s="49" t="e">
        <f t="shared" si="28"/>
        <v>#DIV/0!</v>
      </c>
      <c r="N42" s="49" t="e">
        <f t="shared" si="32"/>
        <v>#DIV/0!</v>
      </c>
      <c r="O42" s="48" t="e">
        <f t="shared" si="29"/>
        <v>#DIV/0!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">
      <c r="A43" s="41" t="s">
        <v>16</v>
      </c>
      <c r="B43" s="42">
        <v>55</v>
      </c>
      <c r="C43" s="43">
        <f t="shared" si="24"/>
        <v>0</v>
      </c>
      <c r="D43" s="44">
        <f t="shared" si="25"/>
        <v>0</v>
      </c>
      <c r="E43" s="45">
        <f t="shared" si="26"/>
        <v>0</v>
      </c>
      <c r="F43" s="46">
        <f t="shared" si="27"/>
        <v>0</v>
      </c>
      <c r="G43" s="52" t="e">
        <f t="shared" ref="G43:G50" si="35">G42*EXP(-(D42-E42+F42)*5/C42)</f>
        <v>#DIV/0!</v>
      </c>
      <c r="H43" s="52"/>
      <c r="I43" s="48" t="e">
        <f t="shared" si="34"/>
        <v>#DIV/0!</v>
      </c>
      <c r="J43" s="48"/>
      <c r="K43" s="48" t="e">
        <f t="shared" si="30"/>
        <v>#DIV/0!</v>
      </c>
      <c r="L43" s="49" t="e">
        <f t="shared" si="31"/>
        <v>#DIV/0!</v>
      </c>
      <c r="M43" s="49" t="e">
        <f t="shared" si="28"/>
        <v>#DIV/0!</v>
      </c>
      <c r="N43" s="49" t="e">
        <f t="shared" si="32"/>
        <v>#DIV/0!</v>
      </c>
      <c r="O43" s="48" t="e">
        <f t="shared" si="29"/>
        <v>#DIV/0!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">
      <c r="A44" s="41" t="s">
        <v>17</v>
      </c>
      <c r="B44" s="42">
        <v>60</v>
      </c>
      <c r="C44" s="43">
        <f t="shared" si="24"/>
        <v>0</v>
      </c>
      <c r="D44" s="44">
        <f t="shared" si="25"/>
        <v>0</v>
      </c>
      <c r="E44" s="45">
        <f t="shared" si="26"/>
        <v>0</v>
      </c>
      <c r="F44" s="46">
        <f t="shared" si="27"/>
        <v>0</v>
      </c>
      <c r="G44" s="52" t="e">
        <f t="shared" si="35"/>
        <v>#DIV/0!</v>
      </c>
      <c r="H44" s="52"/>
      <c r="I44" s="48" t="e">
        <f t="shared" si="34"/>
        <v>#DIV/0!</v>
      </c>
      <c r="J44" s="48"/>
      <c r="K44" s="48" t="e">
        <f t="shared" ref="K44:K49" si="36">(2*5*D44/C44)/(2+5*D44/C44)</f>
        <v>#DIV/0!</v>
      </c>
      <c r="L44" s="54" t="e">
        <f t="shared" ref="L44:L50" si="37">L43-(L43*K43)</f>
        <v>#DIV/0!</v>
      </c>
      <c r="M44" s="49" t="e">
        <f t="shared" si="28"/>
        <v>#DIV/0!</v>
      </c>
      <c r="N44" s="49" t="e">
        <f t="shared" ref="N44:N49" si="38">F44/C44</f>
        <v>#DIV/0!</v>
      </c>
      <c r="O44" s="48" t="e">
        <f t="shared" si="29"/>
        <v>#DIV/0!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">
      <c r="A45" s="41" t="s">
        <v>18</v>
      </c>
      <c r="B45" s="42">
        <v>65</v>
      </c>
      <c r="C45" s="43">
        <f t="shared" si="24"/>
        <v>0</v>
      </c>
      <c r="D45" s="44">
        <f t="shared" si="25"/>
        <v>0</v>
      </c>
      <c r="E45" s="45">
        <f t="shared" si="26"/>
        <v>0</v>
      </c>
      <c r="F45" s="46">
        <f t="shared" si="27"/>
        <v>0</v>
      </c>
      <c r="G45" s="52" t="e">
        <f t="shared" si="35"/>
        <v>#DIV/0!</v>
      </c>
      <c r="H45" s="52"/>
      <c r="I45" s="48" t="e">
        <f>(F45/C45)*G45*(1-EXP(-(B46-B45)*(D45-E45+F45)/C45))/((D45-E45+F45)/C45)</f>
        <v>#DIV/0!</v>
      </c>
      <c r="J45" s="48"/>
      <c r="K45" s="48" t="e">
        <f t="shared" si="36"/>
        <v>#DIV/0!</v>
      </c>
      <c r="L45" s="54" t="e">
        <f t="shared" si="37"/>
        <v>#DIV/0!</v>
      </c>
      <c r="M45" s="49" t="e">
        <f>5*(L45+L46)/2</f>
        <v>#DIV/0!</v>
      </c>
      <c r="N45" s="49" t="e">
        <f t="shared" si="38"/>
        <v>#DIV/0!</v>
      </c>
      <c r="O45" s="48" t="e">
        <f t="shared" ref="O45:O50" si="39">M45*N45</f>
        <v>#DIV/0!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">
      <c r="A46" s="41" t="s">
        <v>20</v>
      </c>
      <c r="B46" s="42">
        <v>70</v>
      </c>
      <c r="C46" s="43">
        <f t="shared" si="24"/>
        <v>0</v>
      </c>
      <c r="D46" s="44">
        <f t="shared" si="25"/>
        <v>0</v>
      </c>
      <c r="E46" s="45">
        <f t="shared" si="26"/>
        <v>0</v>
      </c>
      <c r="F46" s="46">
        <f t="shared" si="27"/>
        <v>0</v>
      </c>
      <c r="G46" s="52" t="e">
        <f t="shared" si="35"/>
        <v>#DIV/0!</v>
      </c>
      <c r="H46" s="52"/>
      <c r="I46" s="48" t="e">
        <f>(F46/C46)*G46*(1-EXP(-(B47-B46)*(D46-E46+F46)/C46))/((D46-E46+F46)/C46)</f>
        <v>#DIV/0!</v>
      </c>
      <c r="J46" s="48"/>
      <c r="K46" s="48" t="e">
        <f t="shared" si="36"/>
        <v>#DIV/0!</v>
      </c>
      <c r="L46" s="49" t="e">
        <f t="shared" si="37"/>
        <v>#DIV/0!</v>
      </c>
      <c r="M46" s="49" t="e">
        <f>5*(L46+L47)/2</f>
        <v>#DIV/0!</v>
      </c>
      <c r="N46" s="49" t="e">
        <f t="shared" si="38"/>
        <v>#DIV/0!</v>
      </c>
      <c r="O46" s="48" t="e">
        <f t="shared" si="39"/>
        <v>#DIV/0!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">
      <c r="A47" s="41" t="s">
        <v>19</v>
      </c>
      <c r="B47" s="42">
        <v>75</v>
      </c>
      <c r="C47" s="43">
        <f t="shared" ref="C47" si="40">SUM(C21,T21)</f>
        <v>0</v>
      </c>
      <c r="D47" s="44">
        <f t="shared" ref="D47:F47" si="41">SUM(D21,U21)</f>
        <v>0</v>
      </c>
      <c r="E47" s="45">
        <f t="shared" si="41"/>
        <v>0</v>
      </c>
      <c r="F47" s="46">
        <f t="shared" si="41"/>
        <v>0</v>
      </c>
      <c r="G47" s="52" t="e">
        <f t="shared" si="35"/>
        <v>#DIV/0!</v>
      </c>
      <c r="H47" s="52"/>
      <c r="I47" s="48" t="e">
        <f>(F47/C47)*G47*(1-EXP(-(B48-B47)*(D47-E47+F47)/C47))/((D47-E47+F47)/C47)</f>
        <v>#DIV/0!</v>
      </c>
      <c r="J47" s="48"/>
      <c r="K47" s="48" t="e">
        <f t="shared" si="36"/>
        <v>#DIV/0!</v>
      </c>
      <c r="L47" s="54" t="e">
        <f t="shared" si="37"/>
        <v>#DIV/0!</v>
      </c>
      <c r="M47" s="49" t="e">
        <f>5*(L47+L48)/2</f>
        <v>#DIV/0!</v>
      </c>
      <c r="N47" s="49" t="e">
        <f t="shared" si="38"/>
        <v>#DIV/0!</v>
      </c>
      <c r="O47" s="48" t="e">
        <f t="shared" si="39"/>
        <v>#DIV/0!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">
      <c r="A48" s="41" t="s">
        <v>21</v>
      </c>
      <c r="B48" s="42">
        <v>80</v>
      </c>
      <c r="C48" s="43">
        <f t="shared" ref="C48" si="42">SUM(C22,T22)</f>
        <v>0</v>
      </c>
      <c r="D48" s="44">
        <f t="shared" ref="D48" si="43">SUM(D22,U22)</f>
        <v>0</v>
      </c>
      <c r="E48" s="45">
        <f t="shared" ref="E48" si="44">SUM(E22,V22)</f>
        <v>0</v>
      </c>
      <c r="F48" s="46">
        <f t="shared" ref="F48" si="45">SUM(F22,W22)</f>
        <v>0</v>
      </c>
      <c r="G48" s="52" t="e">
        <f t="shared" si="35"/>
        <v>#DIV/0!</v>
      </c>
      <c r="H48" s="52"/>
      <c r="I48" s="48" t="e">
        <f>(F48/C48)*G48*(1-EXP(-(B49-B48)*(D48-E48+F48)/C48))/((D48-E48+F48)/C48)</f>
        <v>#DIV/0!</v>
      </c>
      <c r="J48" s="48"/>
      <c r="K48" s="48" t="e">
        <f t="shared" si="36"/>
        <v>#DIV/0!</v>
      </c>
      <c r="L48" s="54" t="e">
        <f t="shared" si="37"/>
        <v>#DIV/0!</v>
      </c>
      <c r="M48" s="49" t="e">
        <f>5*(L48+L49)/2</f>
        <v>#DIV/0!</v>
      </c>
      <c r="N48" s="49" t="e">
        <f t="shared" si="38"/>
        <v>#DIV/0!</v>
      </c>
      <c r="O48" s="48" t="e">
        <f t="shared" si="39"/>
        <v>#DIV/0!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">
      <c r="A49" s="41" t="s">
        <v>62</v>
      </c>
      <c r="B49" s="42">
        <v>85</v>
      </c>
      <c r="C49" s="43">
        <f>SUM(C22,T22)</f>
        <v>0</v>
      </c>
      <c r="D49" s="44">
        <f t="shared" ref="D49:F50" si="46">SUM(D22,U22)</f>
        <v>0</v>
      </c>
      <c r="E49" s="45">
        <f t="shared" si="46"/>
        <v>0</v>
      </c>
      <c r="F49" s="46">
        <f t="shared" si="46"/>
        <v>0</v>
      </c>
      <c r="G49" s="52" t="e">
        <f t="shared" si="35"/>
        <v>#DIV/0!</v>
      </c>
      <c r="H49" s="52"/>
      <c r="I49" s="48" t="e">
        <f>(F49/C49)*G49*(1-EXP(-(B50-B49)*(D49-E49+F49)/C49))/((D49-E49+F49)/C49)</f>
        <v>#DIV/0!</v>
      </c>
      <c r="J49" s="48"/>
      <c r="K49" s="48" t="e">
        <f t="shared" si="36"/>
        <v>#DIV/0!</v>
      </c>
      <c r="L49" s="49" t="e">
        <f t="shared" si="37"/>
        <v>#DIV/0!</v>
      </c>
      <c r="M49" s="49" t="e">
        <f>5*(L49+L50)/2</f>
        <v>#DIV/0!</v>
      </c>
      <c r="N49" s="49" t="e">
        <f t="shared" si="38"/>
        <v>#DIV/0!</v>
      </c>
      <c r="O49" s="48" t="e">
        <f t="shared" si="39"/>
        <v>#DIV/0!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">
      <c r="A50" s="41" t="s">
        <v>63</v>
      </c>
      <c r="B50" s="42">
        <v>90</v>
      </c>
      <c r="C50" s="43">
        <f>SUM(C23,T23)</f>
        <v>0</v>
      </c>
      <c r="D50" s="44">
        <f t="shared" si="46"/>
        <v>0</v>
      </c>
      <c r="E50" s="45">
        <f t="shared" si="46"/>
        <v>0</v>
      </c>
      <c r="F50" s="46">
        <f t="shared" si="46"/>
        <v>0</v>
      </c>
      <c r="G50" s="52" t="e">
        <f t="shared" si="35"/>
        <v>#DIV/0!</v>
      </c>
      <c r="H50" s="52"/>
      <c r="I50" s="48" t="e">
        <f>(F50/C50)*G50/((D50-E50+F50)/C50)</f>
        <v>#DIV/0!</v>
      </c>
      <c r="J50" s="48"/>
      <c r="K50" s="48"/>
      <c r="L50" s="54" t="e">
        <f t="shared" si="37"/>
        <v>#DIV/0!</v>
      </c>
      <c r="M50" s="49" t="e">
        <f>L50/(D50/C50)</f>
        <v>#DIV/0!</v>
      </c>
      <c r="N50" s="49" t="e">
        <f t="shared" ref="N50" si="47">F50/C50</f>
        <v>#DIV/0!</v>
      </c>
      <c r="O50" s="48" t="e">
        <f t="shared" si="39"/>
        <v>#DIV/0!</v>
      </c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">
      <c r="A51" s="72"/>
      <c r="B51" s="72"/>
      <c r="C51" s="60"/>
      <c r="D51" s="60"/>
      <c r="E51" s="60"/>
      <c r="F51" s="60"/>
      <c r="G51" s="52"/>
      <c r="H51" s="52"/>
      <c r="I51" s="52"/>
      <c r="J51" s="52"/>
      <c r="K51" s="52"/>
      <c r="L51" s="52"/>
      <c r="M51" s="52"/>
      <c r="N51" s="52"/>
      <c r="O51" s="36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>
      <c r="A52" s="1"/>
      <c r="B52" s="1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">
      <c r="A53" s="1"/>
      <c r="B53" s="1"/>
      <c r="C53" s="60"/>
      <c r="D53" s="60"/>
      <c r="E53" s="36"/>
      <c r="F53" s="62" t="s">
        <v>29</v>
      </c>
      <c r="G53" s="36"/>
      <c r="H53" s="36"/>
      <c r="I53" s="61" t="e">
        <f>SUM(I32:I50)</f>
        <v>#DIV/0!</v>
      </c>
      <c r="J53" s="61"/>
      <c r="K53" s="61"/>
      <c r="L53" s="61"/>
      <c r="M53" s="61"/>
      <c r="N53" s="62" t="s">
        <v>29</v>
      </c>
      <c r="O53" s="61" t="e">
        <f>SUM(O32:O50)</f>
        <v>#DIV/0!</v>
      </c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">
      <c r="A54" s="1"/>
      <c r="B54" s="1"/>
      <c r="C54" s="60"/>
      <c r="D54" s="66"/>
      <c r="E54" s="66"/>
      <c r="F54" s="62" t="s">
        <v>31</v>
      </c>
      <c r="G54" s="36"/>
      <c r="H54" s="36"/>
      <c r="I54" s="64" t="e">
        <f>IF((1/I53)-ROUNDDOWN(1/I53,0)&lt;0.2,ROUNDDOWN(1/I53,0),ROUNDUP(1/I53,0))</f>
        <v>#DIV/0!</v>
      </c>
      <c r="J54" s="65"/>
      <c r="K54" s="65"/>
      <c r="L54" s="65"/>
      <c r="M54" s="65"/>
      <c r="N54" s="62" t="s">
        <v>30</v>
      </c>
      <c r="O54" s="64" t="e">
        <f>IF((1/O53)-ROUNDDOWN(1/O53,0)&lt;0.2,ROUNDDOWN(1/O53,0),ROUNDUP(1/O53,0))</f>
        <v>#DIV/0!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</sheetData>
  <customSheetViews>
    <customSheetView guid="{5C64CCC3-A403-4A15-B551-A24BDA597787}" showGridLines="0" hiddenColumns="1">
      <selection activeCell="Z3" sqref="Z3"/>
      <pageMargins left="0.7" right="0.7" top="0.75" bottom="0.75" header="0.3" footer="0.3"/>
    </customSheetView>
  </customSheetViews>
  <mergeCells count="3">
    <mergeCell ref="T31:U31"/>
    <mergeCell ref="V31:W31"/>
    <mergeCell ref="A25:A27"/>
  </mergeCells>
  <pageMargins left="0.70866141732283472" right="0.70866141732283472" top="0.74803149606299213" bottom="0.74803149606299213" header="0.31496062992125984" footer="0.31496062992125984"/>
  <pageSetup paperSize="9" scale="63" orientation="landscape" verticalDpi="0" r:id="rId1"/>
  <ignoredErrors>
    <ignoredError sqref="J27:N27 AA27:AE27 J54:N54 U37 W35 W37" evalError="1"/>
    <ignoredError sqref="C49:F49 C33:F47 D32:F32 D50:F50" unlockedFormula="1"/>
    <ignoredError sqref="A33:A34" twoDigitTextYear="1"/>
    <ignoredError sqref="B33:B34" twoDigitTextYear="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="85" zoomScaleNormal="85" workbookViewId="0">
      <selection activeCell="L42" sqref="L42"/>
    </sheetView>
  </sheetViews>
  <sheetFormatPr defaultRowHeight="12.75"/>
  <cols>
    <col min="1" max="1" width="15.140625" style="1" bestFit="1" customWidth="1"/>
    <col min="2" max="2" width="9.140625" style="1" hidden="1" customWidth="1"/>
    <col min="3" max="3" width="12" style="1" customWidth="1"/>
    <col min="4" max="6" width="11.42578125" style="1" customWidth="1"/>
    <col min="7" max="7" width="9.140625" style="1" customWidth="1"/>
    <col min="8" max="8" width="2" style="1" customWidth="1"/>
    <col min="9" max="9" width="11.140625" style="1" customWidth="1"/>
    <col min="10" max="10" width="2" style="1" customWidth="1"/>
    <col min="11" max="11" width="11.85546875" style="1" customWidth="1"/>
    <col min="12" max="13" width="9.140625" style="1" customWidth="1"/>
    <col min="14" max="14" width="10" style="1" customWidth="1"/>
    <col min="15" max="15" width="12.140625" style="1" customWidth="1"/>
    <col min="16" max="16384" width="9.140625" style="5"/>
  </cols>
  <sheetData>
    <row r="1" spans="1:16" s="4" customFormat="1" ht="20.25" customHeight="1">
      <c r="A1" s="31" t="s">
        <v>40</v>
      </c>
      <c r="B1" s="32"/>
      <c r="C1" s="73" t="s">
        <v>55</v>
      </c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s="4" customFormat="1" ht="20.25" customHeight="1">
      <c r="A2" s="31"/>
      <c r="B2" s="32"/>
      <c r="C2" s="73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</row>
    <row r="3" spans="1:16" ht="18.75">
      <c r="A3" s="35" t="s">
        <v>36</v>
      </c>
      <c r="P3" s="1"/>
    </row>
    <row r="4" spans="1:16" s="2" customFormat="1" ht="45">
      <c r="A4" s="1"/>
      <c r="B4" s="37" t="s">
        <v>0</v>
      </c>
      <c r="C4" s="37" t="s">
        <v>1</v>
      </c>
      <c r="D4" s="37" t="s">
        <v>2</v>
      </c>
      <c r="E4" s="37" t="s">
        <v>27</v>
      </c>
      <c r="F4" s="37" t="s">
        <v>32</v>
      </c>
      <c r="G4" s="1"/>
      <c r="H4" s="1"/>
      <c r="I4" s="38" t="s">
        <v>33</v>
      </c>
      <c r="J4" s="39"/>
      <c r="K4" s="40" t="s">
        <v>23</v>
      </c>
      <c r="L4" s="40" t="s">
        <v>24</v>
      </c>
      <c r="M4" s="40" t="s">
        <v>25</v>
      </c>
      <c r="N4" s="40" t="s">
        <v>26</v>
      </c>
      <c r="O4" s="40" t="s">
        <v>22</v>
      </c>
      <c r="P4" s="1"/>
    </row>
    <row r="5" spans="1:16" s="2" customFormat="1" ht="15">
      <c r="A5" s="41" t="s">
        <v>3</v>
      </c>
      <c r="B5" s="42">
        <v>0</v>
      </c>
      <c r="C5" s="43">
        <f>SUM('Add your data here'!C32)</f>
        <v>0</v>
      </c>
      <c r="D5" s="44">
        <f>SUM('Add your data here'!D32)</f>
        <v>0</v>
      </c>
      <c r="E5" s="45">
        <f>SUM('Add your data here'!E32)</f>
        <v>0</v>
      </c>
      <c r="F5" s="46">
        <f>SUM('Add your data here'!F32)</f>
        <v>0</v>
      </c>
      <c r="G5" s="47">
        <v>1</v>
      </c>
      <c r="H5" s="47"/>
      <c r="I5" s="48" t="e">
        <f>(F5/C5)*G5*(1-EXP(-(B6-B5)*(D5-E5+F5)/C5))/((D5-E5+F5)/C5)</f>
        <v>#DIV/0!</v>
      </c>
      <c r="J5" s="48"/>
      <c r="K5" s="48" t="e">
        <f>(2*5*D5/C5)/(2+5*D5/C5)</f>
        <v>#DIV/0!</v>
      </c>
      <c r="L5" s="49">
        <v>1</v>
      </c>
      <c r="M5" s="49" t="e">
        <f t="shared" ref="M5:M17" si="0">5*(L5+L6)/2</f>
        <v>#DIV/0!</v>
      </c>
      <c r="N5" s="49" t="e">
        <f>F5/C5</f>
        <v>#DIV/0!</v>
      </c>
      <c r="O5" s="48" t="e">
        <f t="shared" ref="O5:O17" si="1">M5*N5</f>
        <v>#DIV/0!</v>
      </c>
      <c r="P5" s="1"/>
    </row>
    <row r="6" spans="1:16" s="2" customFormat="1" ht="15">
      <c r="A6" s="50" t="s">
        <v>4</v>
      </c>
      <c r="B6" s="51" t="s">
        <v>8</v>
      </c>
      <c r="C6" s="43">
        <f>SUM('Add your data here'!C33)</f>
        <v>0</v>
      </c>
      <c r="D6" s="44">
        <f>SUM('Add your data here'!D33)</f>
        <v>0</v>
      </c>
      <c r="E6" s="45">
        <f>SUM('Add your data here'!E33)</f>
        <v>0</v>
      </c>
      <c r="F6" s="46">
        <f>SUM('Add your data here'!F33)</f>
        <v>0</v>
      </c>
      <c r="G6" s="52" t="e">
        <f>G5*EXP(-1*(D5-E5+F5)*5/C5)</f>
        <v>#DIV/0!</v>
      </c>
      <c r="H6" s="52"/>
      <c r="I6" s="48" t="e">
        <f>(F6/C6)*G6*(1-EXP(-(B7-B6)*(D6-E6+F6)/C6))/((D6-E6+F6)/C6)</f>
        <v>#DIV/0!</v>
      </c>
      <c r="J6" s="53"/>
      <c r="K6" s="48" t="e">
        <f t="shared" ref="K6:K16" si="2">(2*5*D6/C6)/(2+5*D6/C6)</f>
        <v>#DIV/0!</v>
      </c>
      <c r="L6" s="49" t="e">
        <f t="shared" ref="L6:L16" si="3">L5-(L5*K5)</f>
        <v>#DIV/0!</v>
      </c>
      <c r="M6" s="49" t="e">
        <f t="shared" si="0"/>
        <v>#DIV/0!</v>
      </c>
      <c r="N6" s="49" t="e">
        <f t="shared" ref="N6:N16" si="4">F6/C6</f>
        <v>#DIV/0!</v>
      </c>
      <c r="O6" s="48" t="e">
        <f t="shared" si="1"/>
        <v>#DIV/0!</v>
      </c>
      <c r="P6" s="1"/>
    </row>
    <row r="7" spans="1:16" s="2" customFormat="1" ht="15">
      <c r="A7" s="50" t="s">
        <v>5</v>
      </c>
      <c r="B7" s="51" t="s">
        <v>9</v>
      </c>
      <c r="C7" s="43">
        <f>SUM('Add your data here'!C34)</f>
        <v>0</v>
      </c>
      <c r="D7" s="44">
        <f>SUM('Add your data here'!D34)</f>
        <v>0</v>
      </c>
      <c r="E7" s="45">
        <f>SUM('Add your data here'!E34)</f>
        <v>0</v>
      </c>
      <c r="F7" s="46">
        <f>SUM('Add your data here'!F34)</f>
        <v>0</v>
      </c>
      <c r="G7" s="52" t="e">
        <f t="shared" ref="G7:G15" si="5">G6*EXP(-(D6-E6+F6)*5/C6)</f>
        <v>#DIV/0!</v>
      </c>
      <c r="H7" s="52"/>
      <c r="I7" s="48" t="e">
        <f t="shared" ref="I7:I17" si="6">(F7/C7)*G7*(1-EXP(-(B8-B7)*(D7-E7+F7)/C7))/((D7-E7+F7)/C7)</f>
        <v>#DIV/0!</v>
      </c>
      <c r="J7" s="48"/>
      <c r="K7" s="48" t="e">
        <f t="shared" si="2"/>
        <v>#DIV/0!</v>
      </c>
      <c r="L7" s="49" t="e">
        <f t="shared" si="3"/>
        <v>#DIV/0!</v>
      </c>
      <c r="M7" s="49" t="e">
        <f t="shared" si="0"/>
        <v>#DIV/0!</v>
      </c>
      <c r="N7" s="49" t="e">
        <f t="shared" si="4"/>
        <v>#DIV/0!</v>
      </c>
      <c r="O7" s="48" t="e">
        <f t="shared" si="1"/>
        <v>#DIV/0!</v>
      </c>
      <c r="P7" s="1"/>
    </row>
    <row r="8" spans="1:16" s="2" customFormat="1" ht="15">
      <c r="A8" s="41" t="s">
        <v>6</v>
      </c>
      <c r="B8" s="42">
        <v>15</v>
      </c>
      <c r="C8" s="43">
        <f>SUM('Add your data here'!C35)</f>
        <v>0</v>
      </c>
      <c r="D8" s="44">
        <f>SUM('Add your data here'!D35)</f>
        <v>0</v>
      </c>
      <c r="E8" s="45">
        <f>SUM('Add your data here'!E35)</f>
        <v>0</v>
      </c>
      <c r="F8" s="46">
        <f>SUM('Add your data here'!F35)</f>
        <v>0</v>
      </c>
      <c r="G8" s="52" t="e">
        <f t="shared" si="5"/>
        <v>#DIV/0!</v>
      </c>
      <c r="H8" s="52"/>
      <c r="I8" s="48" t="e">
        <f t="shared" si="6"/>
        <v>#DIV/0!</v>
      </c>
      <c r="J8" s="48"/>
      <c r="K8" s="48" t="e">
        <f t="shared" si="2"/>
        <v>#DIV/0!</v>
      </c>
      <c r="L8" s="49" t="e">
        <f t="shared" si="3"/>
        <v>#DIV/0!</v>
      </c>
      <c r="M8" s="49" t="e">
        <f t="shared" si="0"/>
        <v>#DIV/0!</v>
      </c>
      <c r="N8" s="49" t="e">
        <f t="shared" si="4"/>
        <v>#DIV/0!</v>
      </c>
      <c r="O8" s="48" t="e">
        <f t="shared" si="1"/>
        <v>#DIV/0!</v>
      </c>
      <c r="P8" s="1"/>
    </row>
    <row r="9" spans="1:16" s="2" customFormat="1" ht="15">
      <c r="A9" s="41" t="s">
        <v>7</v>
      </c>
      <c r="B9" s="42">
        <v>20</v>
      </c>
      <c r="C9" s="43">
        <f>SUM('Add your data here'!C36)</f>
        <v>0</v>
      </c>
      <c r="D9" s="44">
        <f>SUM('Add your data here'!D36)</f>
        <v>0</v>
      </c>
      <c r="E9" s="45">
        <f>SUM('Add your data here'!E36)</f>
        <v>0</v>
      </c>
      <c r="F9" s="46">
        <f>SUM('Add your data here'!F36)</f>
        <v>0</v>
      </c>
      <c r="G9" s="52" t="e">
        <f t="shared" si="5"/>
        <v>#DIV/0!</v>
      </c>
      <c r="H9" s="52"/>
      <c r="I9" s="48" t="e">
        <f t="shared" si="6"/>
        <v>#DIV/0!</v>
      </c>
      <c r="J9" s="48"/>
      <c r="K9" s="48" t="e">
        <f t="shared" si="2"/>
        <v>#DIV/0!</v>
      </c>
      <c r="L9" s="49" t="e">
        <f t="shared" si="3"/>
        <v>#DIV/0!</v>
      </c>
      <c r="M9" s="49" t="e">
        <f t="shared" si="0"/>
        <v>#DIV/0!</v>
      </c>
      <c r="N9" s="49" t="e">
        <f t="shared" si="4"/>
        <v>#DIV/0!</v>
      </c>
      <c r="O9" s="48" t="e">
        <f t="shared" si="1"/>
        <v>#DIV/0!</v>
      </c>
      <c r="P9" s="1"/>
    </row>
    <row r="10" spans="1:16" s="2" customFormat="1" ht="15">
      <c r="A10" s="41" t="s">
        <v>10</v>
      </c>
      <c r="B10" s="42">
        <v>25</v>
      </c>
      <c r="C10" s="43">
        <f>SUM('Add your data here'!C37)</f>
        <v>0</v>
      </c>
      <c r="D10" s="44">
        <f>SUM('Add your data here'!D37)</f>
        <v>0</v>
      </c>
      <c r="E10" s="45">
        <f>SUM('Add your data here'!E37)</f>
        <v>0</v>
      </c>
      <c r="F10" s="46">
        <f>SUM('Add your data here'!F37)</f>
        <v>0</v>
      </c>
      <c r="G10" s="52" t="e">
        <f t="shared" si="5"/>
        <v>#DIV/0!</v>
      </c>
      <c r="H10" s="52"/>
      <c r="I10" s="48" t="e">
        <f t="shared" si="6"/>
        <v>#DIV/0!</v>
      </c>
      <c r="J10" s="48"/>
      <c r="K10" s="48" t="e">
        <f t="shared" si="2"/>
        <v>#DIV/0!</v>
      </c>
      <c r="L10" s="49" t="e">
        <f t="shared" si="3"/>
        <v>#DIV/0!</v>
      </c>
      <c r="M10" s="49" t="e">
        <f t="shared" si="0"/>
        <v>#DIV/0!</v>
      </c>
      <c r="N10" s="49" t="e">
        <f t="shared" si="4"/>
        <v>#DIV/0!</v>
      </c>
      <c r="O10" s="48" t="e">
        <f t="shared" si="1"/>
        <v>#DIV/0!</v>
      </c>
      <c r="P10" s="1"/>
    </row>
    <row r="11" spans="1:16" s="2" customFormat="1" ht="15">
      <c r="A11" s="41" t="s">
        <v>11</v>
      </c>
      <c r="B11" s="42">
        <v>30</v>
      </c>
      <c r="C11" s="43">
        <f>SUM('Add your data here'!C38)</f>
        <v>0</v>
      </c>
      <c r="D11" s="44">
        <f>SUM('Add your data here'!D38)</f>
        <v>0</v>
      </c>
      <c r="E11" s="45">
        <f>SUM('Add your data here'!E38)</f>
        <v>0</v>
      </c>
      <c r="F11" s="46">
        <f>SUM('Add your data here'!F38)</f>
        <v>0</v>
      </c>
      <c r="G11" s="52" t="e">
        <f t="shared" si="5"/>
        <v>#DIV/0!</v>
      </c>
      <c r="H11" s="52"/>
      <c r="I11" s="48" t="e">
        <f t="shared" si="6"/>
        <v>#DIV/0!</v>
      </c>
      <c r="J11" s="48"/>
      <c r="K11" s="48" t="e">
        <f t="shared" si="2"/>
        <v>#DIV/0!</v>
      </c>
      <c r="L11" s="49" t="e">
        <f t="shared" si="3"/>
        <v>#DIV/0!</v>
      </c>
      <c r="M11" s="49" t="e">
        <f t="shared" si="0"/>
        <v>#DIV/0!</v>
      </c>
      <c r="N11" s="49" t="e">
        <f t="shared" si="4"/>
        <v>#DIV/0!</v>
      </c>
      <c r="O11" s="48" t="e">
        <f t="shared" si="1"/>
        <v>#DIV/0!</v>
      </c>
      <c r="P11" s="1"/>
    </row>
    <row r="12" spans="1:16" s="2" customFormat="1" ht="15">
      <c r="A12" s="41" t="s">
        <v>12</v>
      </c>
      <c r="B12" s="42">
        <v>35</v>
      </c>
      <c r="C12" s="43">
        <f>SUM('Add your data here'!C39)</f>
        <v>0</v>
      </c>
      <c r="D12" s="44">
        <f>SUM('Add your data here'!D39)</f>
        <v>0</v>
      </c>
      <c r="E12" s="45">
        <f>SUM('Add your data here'!E39)</f>
        <v>0</v>
      </c>
      <c r="F12" s="46">
        <f>SUM('Add your data here'!F39)</f>
        <v>0</v>
      </c>
      <c r="G12" s="52" t="e">
        <f t="shared" si="5"/>
        <v>#DIV/0!</v>
      </c>
      <c r="H12" s="52"/>
      <c r="I12" s="48" t="e">
        <f t="shared" si="6"/>
        <v>#DIV/0!</v>
      </c>
      <c r="J12" s="48"/>
      <c r="K12" s="48" t="e">
        <f t="shared" si="2"/>
        <v>#DIV/0!</v>
      </c>
      <c r="L12" s="49" t="e">
        <f t="shared" si="3"/>
        <v>#DIV/0!</v>
      </c>
      <c r="M12" s="49" t="e">
        <f t="shared" si="0"/>
        <v>#DIV/0!</v>
      </c>
      <c r="N12" s="49" t="e">
        <f t="shared" si="4"/>
        <v>#DIV/0!</v>
      </c>
      <c r="O12" s="48" t="e">
        <f t="shared" si="1"/>
        <v>#DIV/0!</v>
      </c>
      <c r="P12" s="1"/>
    </row>
    <row r="13" spans="1:16" s="2" customFormat="1" ht="15">
      <c r="A13" s="41" t="s">
        <v>13</v>
      </c>
      <c r="B13" s="42">
        <v>40</v>
      </c>
      <c r="C13" s="43">
        <f>SUM('Add your data here'!C40)</f>
        <v>0</v>
      </c>
      <c r="D13" s="44">
        <f>SUM('Add your data here'!D40)</f>
        <v>0</v>
      </c>
      <c r="E13" s="45">
        <f>SUM('Add your data here'!E40)</f>
        <v>0</v>
      </c>
      <c r="F13" s="46">
        <f>SUM('Add your data here'!F40)</f>
        <v>0</v>
      </c>
      <c r="G13" s="52" t="e">
        <f t="shared" si="5"/>
        <v>#DIV/0!</v>
      </c>
      <c r="H13" s="52"/>
      <c r="I13" s="48" t="e">
        <f t="shared" si="6"/>
        <v>#DIV/0!</v>
      </c>
      <c r="J13" s="48"/>
      <c r="K13" s="48" t="e">
        <f t="shared" si="2"/>
        <v>#DIV/0!</v>
      </c>
      <c r="L13" s="49" t="e">
        <f t="shared" si="3"/>
        <v>#DIV/0!</v>
      </c>
      <c r="M13" s="49" t="e">
        <f t="shared" si="0"/>
        <v>#DIV/0!</v>
      </c>
      <c r="N13" s="49" t="e">
        <f t="shared" si="4"/>
        <v>#DIV/0!</v>
      </c>
      <c r="O13" s="48" t="e">
        <f t="shared" si="1"/>
        <v>#DIV/0!</v>
      </c>
      <c r="P13" s="1"/>
    </row>
    <row r="14" spans="1:16" s="2" customFormat="1" ht="15">
      <c r="A14" s="41" t="s">
        <v>14</v>
      </c>
      <c r="B14" s="42">
        <v>45</v>
      </c>
      <c r="C14" s="43">
        <f>SUM('Add your data here'!C41)</f>
        <v>0</v>
      </c>
      <c r="D14" s="44">
        <f>SUM('Add your data here'!D41)</f>
        <v>0</v>
      </c>
      <c r="E14" s="45">
        <f>SUM('Add your data here'!E41)</f>
        <v>0</v>
      </c>
      <c r="F14" s="46">
        <f>SUM('Add your data here'!F41)</f>
        <v>0</v>
      </c>
      <c r="G14" s="52" t="e">
        <f t="shared" si="5"/>
        <v>#DIV/0!</v>
      </c>
      <c r="H14" s="52"/>
      <c r="I14" s="48" t="e">
        <f t="shared" si="6"/>
        <v>#DIV/0!</v>
      </c>
      <c r="J14" s="48"/>
      <c r="K14" s="48" t="e">
        <f t="shared" si="2"/>
        <v>#DIV/0!</v>
      </c>
      <c r="L14" s="49" t="e">
        <f t="shared" si="3"/>
        <v>#DIV/0!</v>
      </c>
      <c r="M14" s="49" t="e">
        <f t="shared" si="0"/>
        <v>#DIV/0!</v>
      </c>
      <c r="N14" s="49" t="e">
        <f t="shared" si="4"/>
        <v>#DIV/0!</v>
      </c>
      <c r="O14" s="48" t="e">
        <f t="shared" si="1"/>
        <v>#DIV/0!</v>
      </c>
      <c r="P14" s="1"/>
    </row>
    <row r="15" spans="1:16" s="2" customFormat="1" ht="15">
      <c r="A15" s="41" t="s">
        <v>15</v>
      </c>
      <c r="B15" s="42">
        <v>50</v>
      </c>
      <c r="C15" s="43">
        <f>SUM('Add your data here'!C42)</f>
        <v>0</v>
      </c>
      <c r="D15" s="44">
        <f>SUM('Add your data here'!D42)</f>
        <v>0</v>
      </c>
      <c r="E15" s="45">
        <f>SUM('Add your data here'!E42)</f>
        <v>0</v>
      </c>
      <c r="F15" s="46">
        <f>SUM('Add your data here'!F42)</f>
        <v>0</v>
      </c>
      <c r="G15" s="52" t="e">
        <f t="shared" si="5"/>
        <v>#DIV/0!</v>
      </c>
      <c r="H15" s="52"/>
      <c r="I15" s="48" t="e">
        <f t="shared" si="6"/>
        <v>#DIV/0!</v>
      </c>
      <c r="J15" s="48"/>
      <c r="K15" s="48" t="e">
        <f t="shared" si="2"/>
        <v>#DIV/0!</v>
      </c>
      <c r="L15" s="49" t="e">
        <f t="shared" si="3"/>
        <v>#DIV/0!</v>
      </c>
      <c r="M15" s="49" t="e">
        <f t="shared" si="0"/>
        <v>#DIV/0!</v>
      </c>
      <c r="N15" s="49" t="e">
        <f t="shared" si="4"/>
        <v>#DIV/0!</v>
      </c>
      <c r="O15" s="48" t="e">
        <f t="shared" si="1"/>
        <v>#DIV/0!</v>
      </c>
      <c r="P15" s="1"/>
    </row>
    <row r="16" spans="1:16" s="2" customFormat="1" ht="15">
      <c r="A16" s="41" t="s">
        <v>16</v>
      </c>
      <c r="B16" s="42">
        <v>55</v>
      </c>
      <c r="C16" s="43">
        <f>SUM('Add your data here'!C43)</f>
        <v>0</v>
      </c>
      <c r="D16" s="44">
        <f>SUM('Add your data here'!D43)</f>
        <v>0</v>
      </c>
      <c r="E16" s="45">
        <f>SUM('Add your data here'!E43)</f>
        <v>0</v>
      </c>
      <c r="F16" s="46">
        <f>SUM('Add your data here'!F43)</f>
        <v>0</v>
      </c>
      <c r="G16" s="52" t="e">
        <f t="shared" ref="G16:G23" si="7">G15*EXP(-(D15-E15+F15)*5/C15)</f>
        <v>#DIV/0!</v>
      </c>
      <c r="H16" s="52"/>
      <c r="I16" s="48" t="e">
        <f t="shared" si="6"/>
        <v>#DIV/0!</v>
      </c>
      <c r="J16" s="48"/>
      <c r="K16" s="48" t="e">
        <f t="shared" si="2"/>
        <v>#DIV/0!</v>
      </c>
      <c r="L16" s="49" t="e">
        <f t="shared" si="3"/>
        <v>#DIV/0!</v>
      </c>
      <c r="M16" s="49" t="e">
        <f t="shared" si="0"/>
        <v>#DIV/0!</v>
      </c>
      <c r="N16" s="49" t="e">
        <f t="shared" si="4"/>
        <v>#DIV/0!</v>
      </c>
      <c r="O16" s="48" t="e">
        <f t="shared" si="1"/>
        <v>#DIV/0!</v>
      </c>
      <c r="P16" s="1"/>
    </row>
    <row r="17" spans="1:16" s="2" customFormat="1" ht="15">
      <c r="A17" s="41" t="s">
        <v>17</v>
      </c>
      <c r="B17" s="42">
        <v>60</v>
      </c>
      <c r="C17" s="43">
        <f>SUM('Add your data here'!C44)</f>
        <v>0</v>
      </c>
      <c r="D17" s="44">
        <f>SUM('Add your data here'!D44)</f>
        <v>0</v>
      </c>
      <c r="E17" s="45">
        <f>SUM('Add your data here'!E44)</f>
        <v>0</v>
      </c>
      <c r="F17" s="46">
        <f>SUM('Add your data here'!F44)</f>
        <v>0</v>
      </c>
      <c r="G17" s="52" t="e">
        <f t="shared" si="7"/>
        <v>#DIV/0!</v>
      </c>
      <c r="H17" s="52"/>
      <c r="I17" s="48" t="e">
        <f t="shared" si="6"/>
        <v>#DIV/0!</v>
      </c>
      <c r="J17" s="48"/>
      <c r="K17" s="48" t="e">
        <f t="shared" ref="K17:K22" si="8">(2*5*D17/C17)/(2+5*D17/C17)</f>
        <v>#DIV/0!</v>
      </c>
      <c r="L17" s="54" t="e">
        <f t="shared" ref="L17:L23" si="9">L16-(L16*K16)</f>
        <v>#DIV/0!</v>
      </c>
      <c r="M17" s="49" t="e">
        <f t="shared" si="0"/>
        <v>#DIV/0!</v>
      </c>
      <c r="N17" s="49" t="e">
        <f t="shared" ref="N17:N22" si="10">F17/C17</f>
        <v>#DIV/0!</v>
      </c>
      <c r="O17" s="48" t="e">
        <f t="shared" si="1"/>
        <v>#DIV/0!</v>
      </c>
      <c r="P17" s="1"/>
    </row>
    <row r="18" spans="1:16" s="2" customFormat="1" ht="15">
      <c r="A18" s="41" t="s">
        <v>18</v>
      </c>
      <c r="B18" s="42">
        <v>65</v>
      </c>
      <c r="C18" s="43">
        <f>SUM('Add your data here'!C45)</f>
        <v>0</v>
      </c>
      <c r="D18" s="44">
        <f>SUM('Add your data here'!D45)</f>
        <v>0</v>
      </c>
      <c r="E18" s="45">
        <f>SUM('Add your data here'!E45)</f>
        <v>0</v>
      </c>
      <c r="F18" s="46">
        <f>SUM('Add your data here'!F45)</f>
        <v>0</v>
      </c>
      <c r="G18" s="52" t="e">
        <f t="shared" si="7"/>
        <v>#DIV/0!</v>
      </c>
      <c r="H18" s="52"/>
      <c r="I18" s="48" t="e">
        <f>(F18/C18)*G18*(1-EXP(-(B19-B18)*(D18-E18+F18)/C18))/((D18-E18+F18)/C18)</f>
        <v>#DIV/0!</v>
      </c>
      <c r="J18" s="48"/>
      <c r="K18" s="48" t="e">
        <f t="shared" si="8"/>
        <v>#DIV/0!</v>
      </c>
      <c r="L18" s="54" t="e">
        <f t="shared" si="9"/>
        <v>#DIV/0!</v>
      </c>
      <c r="M18" s="49" t="e">
        <f>5*(L18+L19)/2</f>
        <v>#DIV/0!</v>
      </c>
      <c r="N18" s="49" t="e">
        <f t="shared" si="10"/>
        <v>#DIV/0!</v>
      </c>
      <c r="O18" s="48" t="e">
        <f t="shared" ref="O18:O23" si="11">M18*N18</f>
        <v>#DIV/0!</v>
      </c>
      <c r="P18" s="1"/>
    </row>
    <row r="19" spans="1:16" s="2" customFormat="1" ht="15">
      <c r="A19" s="41" t="s">
        <v>20</v>
      </c>
      <c r="B19" s="42">
        <v>70</v>
      </c>
      <c r="C19" s="43">
        <f>SUM('Add your data here'!C46)</f>
        <v>0</v>
      </c>
      <c r="D19" s="44">
        <f>SUM('Add your data here'!D46)</f>
        <v>0</v>
      </c>
      <c r="E19" s="45">
        <f>SUM('Add your data here'!E46)</f>
        <v>0</v>
      </c>
      <c r="F19" s="46">
        <f>SUM('Add your data here'!F46)</f>
        <v>0</v>
      </c>
      <c r="G19" s="52" t="e">
        <f t="shared" si="7"/>
        <v>#DIV/0!</v>
      </c>
      <c r="H19" s="52"/>
      <c r="I19" s="48" t="e">
        <f>(F19/C19)*G19*(1-EXP(-(B20-B19)*(D19-E19+F19)/C19))/((D19-E19+F19)/C19)</f>
        <v>#DIV/0!</v>
      </c>
      <c r="J19" s="48"/>
      <c r="K19" s="48" t="e">
        <f t="shared" si="8"/>
        <v>#DIV/0!</v>
      </c>
      <c r="L19" s="49" t="e">
        <f t="shared" si="9"/>
        <v>#DIV/0!</v>
      </c>
      <c r="M19" s="49" t="e">
        <f>5*(L19+L20)/2</f>
        <v>#DIV/0!</v>
      </c>
      <c r="N19" s="49" t="e">
        <f t="shared" si="10"/>
        <v>#DIV/0!</v>
      </c>
      <c r="O19" s="48" t="e">
        <f t="shared" si="11"/>
        <v>#DIV/0!</v>
      </c>
      <c r="P19" s="1"/>
    </row>
    <row r="20" spans="1:16" s="2" customFormat="1" ht="15">
      <c r="A20" s="41" t="s">
        <v>19</v>
      </c>
      <c r="B20" s="42">
        <v>75</v>
      </c>
      <c r="C20" s="43">
        <f>SUM('Add your data here'!C47)</f>
        <v>0</v>
      </c>
      <c r="D20" s="44">
        <f>SUM('Add your data here'!D47)</f>
        <v>0</v>
      </c>
      <c r="E20" s="45">
        <f>SUM('Add your data here'!E47)</f>
        <v>0</v>
      </c>
      <c r="F20" s="46">
        <f>SUM('Add your data here'!F47)</f>
        <v>0</v>
      </c>
      <c r="G20" s="52" t="e">
        <f t="shared" si="7"/>
        <v>#DIV/0!</v>
      </c>
      <c r="H20" s="52"/>
      <c r="I20" s="48" t="e">
        <f>(F20/C20)*G20*(1-EXP(-(B21-B20)*(D20-E20+F20)/C20))/((D20-E20+F20)/C20)</f>
        <v>#DIV/0!</v>
      </c>
      <c r="J20" s="48"/>
      <c r="K20" s="48" t="e">
        <f t="shared" si="8"/>
        <v>#DIV/0!</v>
      </c>
      <c r="L20" s="54" t="e">
        <f t="shared" si="9"/>
        <v>#DIV/0!</v>
      </c>
      <c r="M20" s="49" t="e">
        <f>5*(L20+L21)/2</f>
        <v>#DIV/0!</v>
      </c>
      <c r="N20" s="49" t="e">
        <f t="shared" si="10"/>
        <v>#DIV/0!</v>
      </c>
      <c r="O20" s="48" t="e">
        <f t="shared" si="11"/>
        <v>#DIV/0!</v>
      </c>
      <c r="P20" s="1"/>
    </row>
    <row r="21" spans="1:16" s="2" customFormat="1" ht="15">
      <c r="A21" s="41" t="s">
        <v>21</v>
      </c>
      <c r="B21" s="42">
        <v>80</v>
      </c>
      <c r="C21" s="43">
        <f>SUM('Add your data here'!C48)</f>
        <v>0</v>
      </c>
      <c r="D21" s="44">
        <f>SUM('Add your data here'!D48)</f>
        <v>0</v>
      </c>
      <c r="E21" s="45">
        <f>SUM('Add your data here'!E48)</f>
        <v>0</v>
      </c>
      <c r="F21" s="46">
        <f>SUM('Add your data here'!F48)</f>
        <v>0</v>
      </c>
      <c r="G21" s="52" t="e">
        <f t="shared" si="7"/>
        <v>#DIV/0!</v>
      </c>
      <c r="H21" s="52"/>
      <c r="I21" s="48" t="e">
        <f>(F21/C21)*G21*(1-EXP(-(B22-B21)*(D21-E21+F21)/C21))/((D21-E21+F21)/C21)</f>
        <v>#DIV/0!</v>
      </c>
      <c r="J21" s="48"/>
      <c r="K21" s="48" t="e">
        <f t="shared" si="8"/>
        <v>#DIV/0!</v>
      </c>
      <c r="L21" s="54" t="e">
        <f t="shared" si="9"/>
        <v>#DIV/0!</v>
      </c>
      <c r="M21" s="49" t="e">
        <f>5*(L21+L22)/2</f>
        <v>#DIV/0!</v>
      </c>
      <c r="N21" s="49" t="e">
        <f t="shared" si="10"/>
        <v>#DIV/0!</v>
      </c>
      <c r="O21" s="48" t="e">
        <f t="shared" si="11"/>
        <v>#DIV/0!</v>
      </c>
      <c r="P21" s="1"/>
    </row>
    <row r="22" spans="1:16" s="2" customFormat="1" ht="15">
      <c r="A22" s="41" t="s">
        <v>62</v>
      </c>
      <c r="B22" s="42">
        <v>85</v>
      </c>
      <c r="C22" s="43">
        <f>SUM('Add your data here'!C49)</f>
        <v>0</v>
      </c>
      <c r="D22" s="44">
        <f>SUM('Add your data here'!D49)</f>
        <v>0</v>
      </c>
      <c r="E22" s="45">
        <f>SUM('Add your data here'!E49)</f>
        <v>0</v>
      </c>
      <c r="F22" s="46">
        <f>SUM('Add your data here'!F49)</f>
        <v>0</v>
      </c>
      <c r="G22" s="52" t="e">
        <f t="shared" si="7"/>
        <v>#DIV/0!</v>
      </c>
      <c r="H22" s="52"/>
      <c r="I22" s="48" t="e">
        <f>(F22/C22)*G22*(1-EXP(-(B23-B22)*(D22-E22+F22)/C22))/((D22-E22+F22)/C22)</f>
        <v>#DIV/0!</v>
      </c>
      <c r="J22" s="48"/>
      <c r="K22" s="48" t="e">
        <f t="shared" si="8"/>
        <v>#DIV/0!</v>
      </c>
      <c r="L22" s="49" t="e">
        <f t="shared" si="9"/>
        <v>#DIV/0!</v>
      </c>
      <c r="M22" s="49" t="e">
        <f>5*(L22+L23)/2</f>
        <v>#DIV/0!</v>
      </c>
      <c r="N22" s="49" t="e">
        <f t="shared" si="10"/>
        <v>#DIV/0!</v>
      </c>
      <c r="O22" s="48" t="e">
        <f t="shared" si="11"/>
        <v>#DIV/0!</v>
      </c>
      <c r="P22" s="1"/>
    </row>
    <row r="23" spans="1:16" s="2" customFormat="1" ht="15">
      <c r="A23" s="41" t="s">
        <v>63</v>
      </c>
      <c r="B23" s="42">
        <v>90</v>
      </c>
      <c r="C23" s="43">
        <f>SUM('Add your data here'!C50)</f>
        <v>0</v>
      </c>
      <c r="D23" s="44">
        <f>SUM('Add your data here'!D50)</f>
        <v>0</v>
      </c>
      <c r="E23" s="45">
        <f>SUM('Add your data here'!E50)</f>
        <v>0</v>
      </c>
      <c r="F23" s="46">
        <f>SUM('Add your data here'!F50)</f>
        <v>0</v>
      </c>
      <c r="G23" s="52" t="e">
        <f t="shared" si="7"/>
        <v>#DIV/0!</v>
      </c>
      <c r="H23" s="52"/>
      <c r="I23" s="48" t="e">
        <f>(F23/C23)*G23/((D23-E23+F23)/C23)</f>
        <v>#DIV/0!</v>
      </c>
      <c r="J23" s="48"/>
      <c r="K23" s="48"/>
      <c r="L23" s="54" t="e">
        <f t="shared" si="9"/>
        <v>#DIV/0!</v>
      </c>
      <c r="M23" s="49" t="e">
        <f>L23/(D23/C23)</f>
        <v>#DIV/0!</v>
      </c>
      <c r="N23" s="49" t="e">
        <f t="shared" ref="N23" si="12">F23/C23</f>
        <v>#DIV/0!</v>
      </c>
      <c r="O23" s="48" t="e">
        <f t="shared" si="11"/>
        <v>#DIV/0!</v>
      </c>
      <c r="P23" s="1"/>
    </row>
    <row r="24" spans="1:16" s="2" customFormat="1" ht="15">
      <c r="A24" s="72"/>
      <c r="B24" s="72"/>
      <c r="C24" s="60"/>
      <c r="D24" s="60"/>
      <c r="E24" s="60"/>
      <c r="F24" s="60"/>
      <c r="G24" s="52"/>
      <c r="H24" s="52"/>
      <c r="I24" s="52"/>
      <c r="J24" s="52"/>
      <c r="K24" s="52"/>
      <c r="L24" s="52"/>
      <c r="M24" s="52"/>
      <c r="N24" s="52"/>
      <c r="O24" s="36"/>
      <c r="P24" s="1"/>
    </row>
    <row r="25" spans="1:16" s="2" customFormat="1" ht="15">
      <c r="A25" s="1"/>
      <c r="B25" s="1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1"/>
    </row>
    <row r="26" spans="1:16" s="2" customFormat="1" ht="15">
      <c r="A26" s="1"/>
      <c r="B26" s="1"/>
      <c r="C26" s="60"/>
      <c r="D26" s="60"/>
      <c r="E26" s="36"/>
      <c r="F26" s="62" t="s">
        <v>29</v>
      </c>
      <c r="G26" s="36"/>
      <c r="H26" s="36"/>
      <c r="I26" s="61" t="e">
        <f>SUM(I5:I23)</f>
        <v>#DIV/0!</v>
      </c>
      <c r="J26" s="61"/>
      <c r="K26" s="61"/>
      <c r="L26" s="61"/>
      <c r="M26" s="61"/>
      <c r="N26" s="62" t="s">
        <v>29</v>
      </c>
      <c r="O26" s="61" t="e">
        <f>SUM(O5:O23)</f>
        <v>#DIV/0!</v>
      </c>
      <c r="P26" s="1"/>
    </row>
    <row r="27" spans="1:16" ht="15">
      <c r="C27" s="60"/>
      <c r="D27" s="66"/>
      <c r="E27" s="66"/>
      <c r="F27" s="62" t="s">
        <v>31</v>
      </c>
      <c r="G27" s="36"/>
      <c r="H27" s="36"/>
      <c r="I27" s="64" t="e">
        <f>IF(ROUND(1/I26,2)-ROUNDDOWN(1/I26,0)&lt;0.2,ROUNDDOWN(1/I26,0),ROUNDUP(1/I26,0))</f>
        <v>#DIV/0!</v>
      </c>
      <c r="J27" s="65"/>
      <c r="K27" s="65"/>
      <c r="L27" s="65"/>
      <c r="M27" s="65"/>
      <c r="N27" s="62" t="s">
        <v>30</v>
      </c>
      <c r="O27" s="64" t="e">
        <f>IF(ROUND(1/O26,2)-ROUNDDOWN(1/O26,0)&lt;0.2,ROUNDDOWN(1/O26,0),ROUNDUP(1/O26,0))</f>
        <v>#DIV/0!</v>
      </c>
      <c r="P27" s="1"/>
    </row>
    <row r="28" spans="1:16">
      <c r="P28" s="1"/>
    </row>
    <row r="29" spans="1:16">
      <c r="P29" s="1"/>
    </row>
  </sheetData>
  <pageMargins left="0.70866141732283472" right="0.70866141732283472" top="0.74803149606299213" bottom="0.74803149606299213" header="0.31496062992125984" footer="0.31496062992125984"/>
  <pageSetup paperSize="9" scale="9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Introduction to LTR</vt:lpstr>
      <vt:lpstr>Add your data here</vt:lpstr>
      <vt:lpstr>Detailed calculations</vt:lpstr>
      <vt:lpstr>'Introduction to LTR'!Print_Area</vt:lpstr>
    </vt:vector>
  </TitlesOfParts>
  <Company>Cancer Research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Ormiston-Smith</dc:creator>
  <cp:lastModifiedBy>Harriet Rumgay</cp:lastModifiedBy>
  <cp:lastPrinted>2015-12-21T16:50:13Z</cp:lastPrinted>
  <dcterms:created xsi:type="dcterms:W3CDTF">2010-12-15T10:30:01Z</dcterms:created>
  <dcterms:modified xsi:type="dcterms:W3CDTF">2018-07-03T13:23:04Z</dcterms:modified>
</cp:coreProperties>
</file>