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p209\Desktop\New transfer files\"/>
    </mc:Choice>
  </mc:AlternateContent>
  <workbookProtection lockStructure="1"/>
  <bookViews>
    <workbookView xWindow="0" yWindow="0" windowWidth="30720" windowHeight="12936"/>
  </bookViews>
  <sheets>
    <sheet name="Travel reimbursement form" sheetId="1" r:id="rId1"/>
  </sheets>
  <definedNames>
    <definedName name="_xlnm.Print_Area" localSheetId="0">'Travel reimbursement form'!$A$1:$AL$46</definedName>
    <definedName name="Z_62574848_163E_4D90_9DB8_5A8E40894CEF_.wvu.Cols" localSheetId="0" hidden="1">'Travel reimbursement form'!$AF:$AF,'Travel reimbursement form'!$AL:$AL</definedName>
    <definedName name="Z_62574848_163E_4D90_9DB8_5A8E40894CEF_.wvu.PrintArea" localSheetId="0" hidden="1">'Travel reimbursement form'!$A$1:$AL$47</definedName>
    <definedName name="Z_62574848_163E_4D90_9DB8_5A8E40894CEF_.wvu.Rows" localSheetId="0" hidden="1">'Travel reimbursement form'!$64:$66</definedName>
  </definedNames>
  <calcPr calcId="162913"/>
  <customWorkbookViews>
    <customWorkbookView name="slsheldon - Personal View" guid="{62574848-163E-4D90-9DB8-5A8E40894CEF}" mergeInterval="0" personalView="1" maximized="1" xWindow="1" yWindow="1" windowWidth="1680" windowHeight="820" activeSheetId="1"/>
  </customWorkbookViews>
</workbook>
</file>

<file path=xl/calcChain.xml><?xml version="1.0" encoding="utf-8"?>
<calcChain xmlns="http://schemas.openxmlformats.org/spreadsheetml/2006/main">
  <c r="AC41" i="1" l="1"/>
  <c r="AB41" i="1"/>
  <c r="AA41" i="1"/>
  <c r="Z41" i="1"/>
  <c r="E41" i="1"/>
  <c r="AD26" i="1"/>
  <c r="AD24" i="1"/>
  <c r="AD11" i="1"/>
  <c r="AD27" i="1"/>
  <c r="H3" i="1"/>
  <c r="N8" i="1"/>
  <c r="L8" i="1"/>
  <c r="J8" i="1"/>
  <c r="H8" i="1"/>
  <c r="N6" i="1"/>
  <c r="L6" i="1"/>
  <c r="J6" i="1"/>
  <c r="H6" i="1"/>
  <c r="N5" i="1"/>
  <c r="L5" i="1"/>
  <c r="J5" i="1"/>
  <c r="H5" i="1"/>
  <c r="N4" i="1"/>
  <c r="L4" i="1"/>
  <c r="J4" i="1"/>
  <c r="H4" i="1"/>
  <c r="N3" i="1"/>
  <c r="L3" i="1"/>
  <c r="J3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5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H5" i="1"/>
  <c r="AH3" i="1"/>
  <c r="N2" i="1"/>
  <c r="L2" i="1"/>
  <c r="J2" i="1"/>
  <c r="H2" i="1"/>
  <c r="U41" i="1"/>
  <c r="S41" i="1"/>
  <c r="Q41" i="1"/>
  <c r="AD41" i="1" l="1"/>
  <c r="H7" i="1" s="1"/>
  <c r="O31" i="1" l="1"/>
  <c r="O41" i="1" s="1"/>
</calcChain>
</file>

<file path=xl/sharedStrings.xml><?xml version="1.0" encoding="utf-8"?>
<sst xmlns="http://schemas.openxmlformats.org/spreadsheetml/2006/main" count="240" uniqueCount="95">
  <si>
    <t>RECEIPT NUMBER:</t>
  </si>
  <si>
    <t>Bank account no.:</t>
  </si>
  <si>
    <t>Bank registration no.:</t>
  </si>
  <si>
    <t>Name:</t>
  </si>
  <si>
    <t>Travel dates:</t>
  </si>
  <si>
    <t xml:space="preserve">Payment to (name of bank): </t>
  </si>
  <si>
    <t>Date</t>
  </si>
  <si>
    <t>Per Diem claimed</t>
  </si>
  <si>
    <t>Other Countries</t>
  </si>
  <si>
    <t>PerDiem           rate</t>
  </si>
  <si>
    <t>Breakfast</t>
  </si>
  <si>
    <t>Lunch</t>
  </si>
  <si>
    <t>Dinner</t>
  </si>
  <si>
    <t>Bangladesh</t>
  </si>
  <si>
    <t>Bhutan</t>
  </si>
  <si>
    <t>Bolivia</t>
  </si>
  <si>
    <t>Bulgaria</t>
  </si>
  <si>
    <t>Colombia</t>
  </si>
  <si>
    <t>Cuba</t>
  </si>
  <si>
    <t>India</t>
  </si>
  <si>
    <t>Iran</t>
  </si>
  <si>
    <t>Malaysia</t>
  </si>
  <si>
    <t>Mozambique</t>
  </si>
  <si>
    <t>Nepal</t>
  </si>
  <si>
    <t>Pakistan</t>
  </si>
  <si>
    <t>Slovakia</t>
  </si>
  <si>
    <t>South Africa</t>
  </si>
  <si>
    <t>Thailand</t>
  </si>
  <si>
    <t>Tunisia</t>
  </si>
  <si>
    <t>Zambia</t>
  </si>
  <si>
    <t>Zimbabwe</t>
  </si>
  <si>
    <t>Egypt</t>
  </si>
  <si>
    <t>Claiming per diem</t>
  </si>
  <si>
    <t>Breakfast included</t>
  </si>
  <si>
    <t>Lunch included</t>
  </si>
  <si>
    <t>Dinner included</t>
  </si>
  <si>
    <t>No</t>
  </si>
  <si>
    <t>Total</t>
  </si>
  <si>
    <t>Anvist af:</t>
  </si>
  <si>
    <t xml:space="preserve">TRAVEL REIMBURSEMENT FORM </t>
  </si>
  <si>
    <t>Per Diem</t>
  </si>
  <si>
    <t>X</t>
  </si>
  <si>
    <t>Hotel</t>
  </si>
  <si>
    <t>DKK</t>
  </si>
  <si>
    <t>EUR</t>
  </si>
  <si>
    <t>USD</t>
  </si>
  <si>
    <t>Other</t>
  </si>
  <si>
    <t>CURRENCY</t>
  </si>
  <si>
    <t>&amp; meals</t>
  </si>
  <si>
    <t>Hotel &amp; meals</t>
  </si>
  <si>
    <t>SUBTOTAL:</t>
  </si>
  <si>
    <t>---------------  (Please mark with X)  ---------------</t>
  </si>
  <si>
    <t>Date:</t>
  </si>
  <si>
    <t>Travel to country:</t>
  </si>
  <si>
    <t>Days</t>
  </si>
  <si>
    <t>Yes</t>
  </si>
  <si>
    <t>expenses</t>
  </si>
  <si>
    <t>Per diem rate</t>
  </si>
  <si>
    <t>Restricted for GBIF and Københavns Universitet</t>
  </si>
  <si>
    <t>Other Expenses</t>
  </si>
  <si>
    <t>Total per diem (and eventually mileage)</t>
  </si>
  <si>
    <t>Delregnskab</t>
  </si>
  <si>
    <t>Stednummer</t>
  </si>
  <si>
    <t>Alias</t>
  </si>
  <si>
    <t>Efterregnet:</t>
  </si>
  <si>
    <t>Godkendt af:</t>
  </si>
  <si>
    <t>Per diem rate 2015 for all countries except the list below:</t>
  </si>
  <si>
    <t>Flight</t>
  </si>
  <si>
    <t>Taxi</t>
  </si>
  <si>
    <t>Train</t>
  </si>
  <si>
    <t>Name of traveller:</t>
  </si>
  <si>
    <t>Address of traveller:</t>
  </si>
  <si>
    <t>e-mail:</t>
  </si>
  <si>
    <t>Birth date:</t>
  </si>
  <si>
    <t>Purpose of travel (e.g., name of event):</t>
  </si>
  <si>
    <t>Travel to country (or countries):</t>
  </si>
  <si>
    <t>BIC code or SWIFT code*:</t>
  </si>
  <si>
    <t>ABA or Routing number (overseas)*:</t>
  </si>
  <si>
    <t>IBAN number (Europe)*</t>
  </si>
  <si>
    <t>Name of account holder:</t>
  </si>
  <si>
    <t>For visitors invited by GBIF Secretariat for participation in GBIF activities</t>
  </si>
  <si>
    <t>* Please fill in the codes relevant for your country for international identification of your bank</t>
  </si>
  <si>
    <t>Description &amp; Reason for expense
(please number and attach your receipts) :</t>
  </si>
  <si>
    <r>
      <t>Payment to (</t>
    </r>
    <r>
      <rPr>
        <b/>
        <u/>
        <sz val="10"/>
        <rFont val="Arial"/>
        <family val="2"/>
      </rPr>
      <t>FULL</t>
    </r>
    <r>
      <rPr>
        <b/>
        <sz val="10"/>
        <rFont val="Arial"/>
        <family val="2"/>
      </rPr>
      <t xml:space="preserve"> address of bank):</t>
    </r>
  </si>
  <si>
    <t>Finance</t>
  </si>
  <si>
    <t>I hereby declare that the expenses above and accompanying receipts will only be claimed back from GBIF and will not be claimed back from other sources:</t>
  </si>
  <si>
    <t>Calculation betweeen currencies will be done by GBIF Secretariat on day of transfer.</t>
  </si>
  <si>
    <t xml:space="preserve">the scanned or electronic version of receipts and copy of the electronic travel authorization confirmation from the Secretariat. </t>
  </si>
  <si>
    <t>Completed by:</t>
  </si>
  <si>
    <t xml:space="preserve">Kindly note that you must submit an electronic version of this reimbursement form, </t>
  </si>
  <si>
    <r>
      <t>Please fill in the form electronically and return to GBIF by e-mail to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travel@gbif.org</t>
    </r>
    <r>
      <rPr>
        <b/>
        <i/>
        <sz val="10"/>
        <color indexed="17"/>
        <rFont val="Arial"/>
        <family val="2"/>
      </rPr>
      <t xml:space="preserve"> with</t>
    </r>
  </si>
  <si>
    <t>Receipt no. 1 - must be filled in if you claim per diem</t>
  </si>
  <si>
    <t>together with scanned or electronic versions of receipts within 1 month, and no later than 2 months, after returning from travel/event</t>
  </si>
  <si>
    <t>Per diem rate 2019 for all countries except the list below:</t>
  </si>
  <si>
    <t>509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</si>
</sst>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"/>
    <numFmt numFmtId="165" formatCode="##\ ##\ ##\-####"/>
    <numFmt numFmtId="166" formatCode="0.00;\-#,000;;@"/>
    <numFmt numFmtId="167" formatCode="0;\-0;;@"/>
  </numFmts>
  <fonts count="25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0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color indexed="17"/>
      <name val="Arial"/>
      <family val="2"/>
    </font>
    <font>
      <b/>
      <i/>
      <sz val="12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00B05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0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Protection="1"/>
    <xf numFmtId="0" fontId="2" fillId="0" borderId="0" xfId="0" applyFont="1" applyAlignment="1" applyProtection="1"/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textRotation="90"/>
    </xf>
    <xf numFmtId="0" fontId="9" fillId="0" borderId="0" xfId="0" applyFont="1" applyAlignment="1" applyProtection="1">
      <alignment horizontal="left"/>
    </xf>
    <xf numFmtId="0" fontId="7" fillId="0" borderId="0" xfId="0" applyFont="1" applyProtection="1"/>
    <xf numFmtId="0" fontId="10" fillId="0" borderId="0" xfId="0" applyFont="1" applyAlignment="1" applyProtection="1">
      <alignment horizontal="center"/>
    </xf>
    <xf numFmtId="0" fontId="8" fillId="2" borderId="1" xfId="0" applyFont="1" applyFill="1" applyBorder="1" applyProtection="1"/>
    <xf numFmtId="0" fontId="10" fillId="2" borderId="2" xfId="0" applyFont="1" applyFill="1" applyBorder="1" applyAlignment="1" applyProtection="1">
      <alignment horizontal="left"/>
    </xf>
    <xf numFmtId="166" fontId="12" fillId="0" borderId="0" xfId="0" applyNumberFormat="1" applyFont="1" applyFill="1" applyBorder="1" applyAlignment="1" applyProtection="1"/>
    <xf numFmtId="0" fontId="10" fillId="0" borderId="0" xfId="0" applyFont="1" applyAlignment="1" applyProtection="1">
      <alignment horizontal="left"/>
    </xf>
    <xf numFmtId="0" fontId="10" fillId="0" borderId="0" xfId="0" quotePrefix="1" applyFont="1" applyAlignment="1" applyProtection="1">
      <alignment horizontal="center"/>
    </xf>
    <xf numFmtId="0" fontId="11" fillId="0" borderId="3" xfId="0" applyFont="1" applyBorder="1" applyProtection="1"/>
    <xf numFmtId="2" fontId="7" fillId="0" borderId="0" xfId="0" applyNumberFormat="1" applyFont="1" applyProtection="1"/>
    <xf numFmtId="0" fontId="11" fillId="0" borderId="4" xfId="0" applyFont="1" applyBorder="1" applyProtection="1"/>
    <xf numFmtId="0" fontId="7" fillId="0" borderId="0" xfId="0" applyFont="1" applyBorder="1" applyAlignment="1" applyProtection="1">
      <alignment wrapText="1"/>
    </xf>
    <xf numFmtId="0" fontId="10" fillId="2" borderId="5" xfId="1" applyFont="1" applyFill="1" applyBorder="1" applyAlignment="1" applyProtection="1">
      <alignment horizontal="left" vertical="center"/>
    </xf>
    <xf numFmtId="0" fontId="10" fillId="2" borderId="6" xfId="1" applyFont="1" applyFill="1" applyBorder="1" applyAlignment="1" applyProtection="1">
      <alignment horizontal="left" vertical="center"/>
    </xf>
    <xf numFmtId="0" fontId="10" fillId="2" borderId="3" xfId="1" applyFont="1" applyFill="1" applyBorder="1" applyAlignment="1" applyProtection="1">
      <alignment horizontal="left" vertical="center"/>
    </xf>
    <xf numFmtId="0" fontId="10" fillId="2" borderId="7" xfId="1" applyFont="1" applyFill="1" applyBorder="1" applyAlignment="1" applyProtection="1">
      <alignment horizontal="left" vertical="center"/>
    </xf>
    <xf numFmtId="166" fontId="12" fillId="4" borderId="8" xfId="0" applyNumberFormat="1" applyFont="1" applyFill="1" applyBorder="1" applyAlignment="1" applyProtection="1"/>
    <xf numFmtId="166" fontId="12" fillId="4" borderId="9" xfId="0" applyNumberFormat="1" applyFont="1" applyFill="1" applyBorder="1" applyAlignment="1" applyProtection="1"/>
    <xf numFmtId="165" fontId="7" fillId="0" borderId="0" xfId="0" applyNumberFormat="1" applyFont="1" applyBorder="1" applyAlignment="1" applyProtection="1">
      <alignment wrapText="1"/>
    </xf>
    <xf numFmtId="0" fontId="11" fillId="0" borderId="10" xfId="0" applyFont="1" applyBorder="1" applyProtection="1"/>
    <xf numFmtId="0" fontId="13" fillId="0" borderId="11" xfId="0" applyFont="1" applyBorder="1" applyAlignment="1" applyProtection="1">
      <alignment horizontal="left"/>
    </xf>
    <xf numFmtId="0" fontId="10" fillId="2" borderId="4" xfId="1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/>
    <xf numFmtId="0" fontId="11" fillId="0" borderId="12" xfId="0" applyFont="1" applyFill="1" applyBorder="1" applyAlignment="1" applyProtection="1"/>
    <xf numFmtId="0" fontId="10" fillId="0" borderId="12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wrapText="1"/>
    </xf>
    <xf numFmtId="0" fontId="10" fillId="4" borderId="13" xfId="0" applyFont="1" applyFill="1" applyBorder="1" applyAlignment="1" applyProtection="1">
      <alignment wrapText="1"/>
    </xf>
    <xf numFmtId="0" fontId="11" fillId="4" borderId="12" xfId="0" applyFont="1" applyFill="1" applyBorder="1" applyAlignment="1" applyProtection="1">
      <alignment textRotation="90"/>
    </xf>
    <xf numFmtId="0" fontId="10" fillId="0" borderId="0" xfId="0" applyFont="1" applyBorder="1" applyAlignment="1" applyProtection="1">
      <alignment horizontal="center" wrapText="1"/>
    </xf>
    <xf numFmtId="0" fontId="10" fillId="2" borderId="14" xfId="1" applyFont="1" applyFill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/>
    <xf numFmtId="0" fontId="11" fillId="0" borderId="16" xfId="0" applyFont="1" applyFill="1" applyBorder="1" applyAlignment="1" applyProtection="1"/>
    <xf numFmtId="0" fontId="10" fillId="0" borderId="16" xfId="0" applyFont="1" applyFill="1" applyBorder="1" applyAlignment="1" applyProtection="1">
      <alignment wrapText="1"/>
    </xf>
    <xf numFmtId="0" fontId="10" fillId="5" borderId="8" xfId="0" applyFont="1" applyFill="1" applyBorder="1" applyAlignment="1" applyProtection="1">
      <alignment wrapText="1"/>
    </xf>
    <xf numFmtId="0" fontId="11" fillId="4" borderId="16" xfId="0" applyFont="1" applyFill="1" applyBorder="1" applyAlignment="1" applyProtection="1">
      <alignment textRotation="90"/>
    </xf>
    <xf numFmtId="0" fontId="10" fillId="2" borderId="16" xfId="0" applyFont="1" applyFill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wrapText="1"/>
    </xf>
    <xf numFmtId="0" fontId="11" fillId="4" borderId="4" xfId="0" applyFont="1" applyFill="1" applyBorder="1" applyAlignment="1" applyProtection="1"/>
    <xf numFmtId="0" fontId="11" fillId="4" borderId="15" xfId="0" applyFont="1" applyFill="1" applyBorder="1" applyAlignment="1" applyProtection="1"/>
    <xf numFmtId="0" fontId="10" fillId="4" borderId="16" xfId="0" applyFont="1" applyFill="1" applyBorder="1" applyAlignment="1" applyProtection="1">
      <alignment wrapText="1"/>
    </xf>
    <xf numFmtId="0" fontId="10" fillId="4" borderId="8" xfId="0" applyFont="1" applyFill="1" applyBorder="1" applyAlignment="1" applyProtection="1">
      <alignment wrapText="1"/>
    </xf>
    <xf numFmtId="0" fontId="10" fillId="2" borderId="15" xfId="0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wrapText="1"/>
    </xf>
    <xf numFmtId="0" fontId="10" fillId="0" borderId="8" xfId="0" applyFont="1" applyFill="1" applyBorder="1" applyAlignment="1" applyProtection="1">
      <alignment wrapText="1"/>
    </xf>
    <xf numFmtId="0" fontId="11" fillId="0" borderId="16" xfId="0" applyFont="1" applyBorder="1" applyAlignment="1" applyProtection="1">
      <alignment textRotation="90"/>
    </xf>
    <xf numFmtId="0" fontId="10" fillId="2" borderId="15" xfId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Alignment="1" applyProtection="1"/>
    <xf numFmtId="0" fontId="15" fillId="0" borderId="0" xfId="0" applyFont="1" applyProtection="1"/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/>
    <xf numFmtId="0" fontId="10" fillId="2" borderId="22" xfId="0" applyFont="1" applyFill="1" applyBorder="1" applyAlignment="1" applyProtection="1"/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13" fillId="2" borderId="27" xfId="0" applyFont="1" applyFill="1" applyBorder="1" applyAlignment="1" applyProtection="1">
      <alignment horizontal="right"/>
    </xf>
    <xf numFmtId="0" fontId="13" fillId="2" borderId="27" xfId="0" applyFont="1" applyFill="1" applyBorder="1" applyAlignment="1" applyProtection="1">
      <alignment horizontal="left"/>
    </xf>
    <xf numFmtId="4" fontId="13" fillId="2" borderId="27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0" fillId="0" borderId="0" xfId="0" applyFont="1" applyProtection="1"/>
    <xf numFmtId="0" fontId="7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Protection="1">
      <protection locked="0"/>
    </xf>
    <xf numFmtId="0" fontId="7" fillId="0" borderId="0" xfId="0" applyFont="1" applyBorder="1" applyProtection="1"/>
    <xf numFmtId="0" fontId="17" fillId="0" borderId="12" xfId="0" applyFont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0" fontId="23" fillId="0" borderId="0" xfId="1" applyFont="1" applyAlignment="1" applyProtection="1">
      <alignment horizontal="left"/>
    </xf>
    <xf numFmtId="0" fontId="23" fillId="0" borderId="0" xfId="0" applyFont="1" applyProtection="1"/>
    <xf numFmtId="0" fontId="13" fillId="0" borderId="0" xfId="0" applyFont="1" applyProtection="1"/>
    <xf numFmtId="0" fontId="19" fillId="0" borderId="0" xfId="0" applyFont="1" applyProtection="1"/>
    <xf numFmtId="167" fontId="7" fillId="0" borderId="0" xfId="0" applyNumberFormat="1" applyFont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1" fontId="20" fillId="0" borderId="0" xfId="0" applyNumberFormat="1" applyFont="1" applyFill="1" applyAlignment="1" applyProtection="1">
      <alignment horizontal="right"/>
    </xf>
    <xf numFmtId="0" fontId="10" fillId="3" borderId="25" xfId="0" applyFont="1" applyFill="1" applyBorder="1" applyProtection="1"/>
    <xf numFmtId="0" fontId="10" fillId="3" borderId="16" xfId="0" applyFont="1" applyFill="1" applyBorder="1" applyAlignment="1" applyProtection="1">
      <alignment horizontal="center"/>
    </xf>
    <xf numFmtId="0" fontId="10" fillId="3" borderId="16" xfId="0" applyFont="1" applyFill="1" applyBorder="1" applyProtection="1"/>
    <xf numFmtId="0" fontId="10" fillId="3" borderId="28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29" xfId="0" applyFont="1" applyFill="1" applyBorder="1" applyProtection="1"/>
    <xf numFmtId="0" fontId="7" fillId="0" borderId="23" xfId="0" applyFont="1" applyFill="1" applyBorder="1" applyProtection="1"/>
    <xf numFmtId="2" fontId="7" fillId="0" borderId="24" xfId="0" applyNumberFormat="1" applyFont="1" applyFill="1" applyBorder="1" applyProtection="1"/>
    <xf numFmtId="9" fontId="7" fillId="0" borderId="24" xfId="0" applyNumberFormat="1" applyFont="1" applyFill="1" applyBorder="1" applyProtection="1"/>
    <xf numFmtId="9" fontId="7" fillId="0" borderId="30" xfId="0" applyNumberFormat="1" applyFont="1" applyFill="1" applyBorder="1" applyProtection="1"/>
    <xf numFmtId="15" fontId="7" fillId="0" borderId="25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center"/>
      <protection locked="0"/>
    </xf>
    <xf numFmtId="4" fontId="7" fillId="0" borderId="28" xfId="0" applyNumberFormat="1" applyFont="1" applyBorder="1" applyProtection="1"/>
    <xf numFmtId="0" fontId="7" fillId="0" borderId="15" xfId="0" applyFont="1" applyFill="1" applyBorder="1" applyProtection="1"/>
    <xf numFmtId="0" fontId="7" fillId="0" borderId="25" xfId="0" applyFont="1" applyFill="1" applyBorder="1" applyProtection="1"/>
    <xf numFmtId="2" fontId="7" fillId="0" borderId="16" xfId="0" applyNumberFormat="1" applyFont="1" applyFill="1" applyBorder="1" applyProtection="1"/>
    <xf numFmtId="9" fontId="7" fillId="0" borderId="16" xfId="0" applyNumberFormat="1" applyFont="1" applyFill="1" applyBorder="1" applyProtection="1"/>
    <xf numFmtId="9" fontId="7" fillId="0" borderId="31" xfId="0" applyNumberFormat="1" applyFont="1" applyFill="1" applyBorder="1" applyProtection="1"/>
    <xf numFmtId="0" fontId="7" fillId="0" borderId="26" xfId="0" applyFont="1" applyFill="1" applyBorder="1" applyProtection="1"/>
    <xf numFmtId="2" fontId="7" fillId="0" borderId="11" xfId="0" applyNumberFormat="1" applyFont="1" applyFill="1" applyBorder="1" applyProtection="1"/>
    <xf numFmtId="9" fontId="7" fillId="0" borderId="11" xfId="0" applyNumberFormat="1" applyFont="1" applyFill="1" applyBorder="1" applyProtection="1"/>
    <xf numFmtId="9" fontId="7" fillId="0" borderId="32" xfId="0" applyNumberFormat="1" applyFont="1" applyFill="1" applyBorder="1" applyProtection="1"/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protection locked="0"/>
    </xf>
    <xf numFmtId="4" fontId="10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2" fontId="1" fillId="0" borderId="0" xfId="0" applyNumberFormat="1" applyFont="1" applyProtection="1"/>
    <xf numFmtId="0" fontId="10" fillId="0" borderId="0" xfId="0" applyFont="1" applyBorder="1" applyProtection="1"/>
    <xf numFmtId="0" fontId="11" fillId="0" borderId="0" xfId="0" applyFont="1" applyProtection="1"/>
    <xf numFmtId="0" fontId="24" fillId="0" borderId="0" xfId="0" applyFont="1" applyProtection="1"/>
    <xf numFmtId="0" fontId="7" fillId="0" borderId="0" xfId="0" applyFont="1" applyBorder="1" applyProtection="1">
      <protection locked="0"/>
    </xf>
    <xf numFmtId="0" fontId="10" fillId="0" borderId="59" xfId="0" applyFont="1" applyBorder="1" applyProtection="1"/>
    <xf numFmtId="0" fontId="10" fillId="2" borderId="27" xfId="0" applyFont="1" applyFill="1" applyBorder="1" applyAlignment="1" applyProtection="1">
      <alignment horizontal="right"/>
    </xf>
    <xf numFmtId="0" fontId="7" fillId="2" borderId="56" xfId="0" applyFont="1" applyFill="1" applyBorder="1" applyProtection="1"/>
    <xf numFmtId="4" fontId="10" fillId="0" borderId="61" xfId="0" applyNumberFormat="1" applyFont="1" applyBorder="1" applyProtection="1"/>
    <xf numFmtId="15" fontId="7" fillId="3" borderId="26" xfId="0" applyNumberFormat="1" applyFont="1" applyFill="1" applyBorder="1" applyProtection="1"/>
    <xf numFmtId="0" fontId="7" fillId="3" borderId="11" xfId="0" applyFont="1" applyFill="1" applyBorder="1" applyProtection="1"/>
    <xf numFmtId="4" fontId="7" fillId="3" borderId="34" xfId="0" applyNumberFormat="1" applyFont="1" applyFill="1" applyBorder="1" applyProtection="1"/>
    <xf numFmtId="166" fontId="12" fillId="0" borderId="8" xfId="0" applyNumberFormat="1" applyFont="1" applyBorder="1" applyAlignment="1" applyProtection="1">
      <alignment horizontal="center"/>
    </xf>
    <xf numFmtId="166" fontId="12" fillId="0" borderId="15" xfId="0" applyNumberFormat="1" applyFont="1" applyBorder="1" applyAlignment="1" applyProtection="1">
      <alignment horizontal="center"/>
    </xf>
    <xf numFmtId="166" fontId="12" fillId="4" borderId="8" xfId="0" applyNumberFormat="1" applyFont="1" applyFill="1" applyBorder="1" applyAlignment="1" applyProtection="1">
      <alignment horizontal="center"/>
    </xf>
    <xf numFmtId="166" fontId="12" fillId="4" borderId="9" xfId="0" applyNumberFormat="1" applyFont="1" applyFill="1" applyBorder="1" applyAlignment="1" applyProtection="1">
      <alignment horizontal="center"/>
    </xf>
    <xf numFmtId="166" fontId="12" fillId="4" borderId="15" xfId="0" applyNumberFormat="1" applyFont="1" applyFill="1" applyBorder="1" applyAlignment="1" applyProtection="1">
      <alignment horizontal="center"/>
    </xf>
    <xf numFmtId="166" fontId="12" fillId="0" borderId="55" xfId="0" applyNumberFormat="1" applyFont="1" applyBorder="1" applyAlignment="1" applyProtection="1"/>
    <xf numFmtId="166" fontId="12" fillId="0" borderId="7" xfId="0" applyNumberFormat="1" applyFont="1" applyBorder="1" applyAlignment="1" applyProtection="1"/>
    <xf numFmtId="166" fontId="12" fillId="0" borderId="36" xfId="0" applyNumberFormat="1" applyFont="1" applyBorder="1" applyAlignment="1" applyProtection="1">
      <alignment horizontal="center"/>
    </xf>
    <xf numFmtId="166" fontId="12" fillId="0" borderId="37" xfId="0" applyNumberFormat="1" applyFont="1" applyBorder="1" applyAlignment="1" applyProtection="1">
      <alignment horizontal="center"/>
    </xf>
    <xf numFmtId="166" fontId="12" fillId="0" borderId="39" xfId="0" applyNumberFormat="1" applyFont="1" applyBorder="1" applyAlignment="1" applyProtection="1">
      <alignment horizontal="center"/>
    </xf>
    <xf numFmtId="166" fontId="12" fillId="5" borderId="8" xfId="0" applyNumberFormat="1" applyFont="1" applyFill="1" applyBorder="1" applyAlignment="1" applyProtection="1">
      <alignment horizontal="center"/>
    </xf>
    <xf numFmtId="166" fontId="12" fillId="5" borderId="9" xfId="0" applyNumberFormat="1" applyFont="1" applyFill="1" applyBorder="1" applyAlignment="1" applyProtection="1">
      <alignment horizontal="center"/>
    </xf>
    <xf numFmtId="166" fontId="12" fillId="5" borderId="15" xfId="0" applyNumberFormat="1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0" fontId="10" fillId="0" borderId="59" xfId="0" applyFont="1" applyBorder="1" applyAlignment="1" applyProtection="1">
      <alignment horizontal="center" wrapText="1"/>
    </xf>
    <xf numFmtId="166" fontId="12" fillId="0" borderId="43" xfId="0" applyNumberFormat="1" applyFont="1" applyBorder="1" applyAlignment="1" applyProtection="1">
      <alignment horizontal="center"/>
    </xf>
    <xf numFmtId="166" fontId="12" fillId="0" borderId="53" xfId="0" applyNumberFormat="1" applyFont="1" applyBorder="1" applyAlignment="1" applyProtection="1">
      <alignment horizontal="center"/>
    </xf>
    <xf numFmtId="166" fontId="12" fillId="0" borderId="29" xfId="0" applyNumberFormat="1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 textRotation="90"/>
    </xf>
    <xf numFmtId="0" fontId="11" fillId="0" borderId="22" xfId="0" applyFont="1" applyBorder="1" applyAlignment="1" applyProtection="1">
      <alignment horizontal="center" textRotation="90"/>
    </xf>
    <xf numFmtId="0" fontId="11" fillId="0" borderId="40" xfId="0" applyFont="1" applyBorder="1" applyAlignment="1" applyProtection="1">
      <alignment horizontal="center" textRotation="90"/>
    </xf>
    <xf numFmtId="0" fontId="10" fillId="0" borderId="18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10" fillId="0" borderId="17" xfId="0" applyFont="1" applyBorder="1" applyAlignment="1" applyProtection="1">
      <alignment horizontal="center" vertical="top" wrapText="1"/>
    </xf>
    <xf numFmtId="0" fontId="10" fillId="0" borderId="60" xfId="0" applyFont="1" applyBorder="1" applyAlignment="1" applyProtection="1">
      <alignment horizontal="center" vertical="top" wrapText="1"/>
    </xf>
    <xf numFmtId="0" fontId="10" fillId="0" borderId="56" xfId="0" applyFont="1" applyBorder="1" applyAlignment="1" applyProtection="1">
      <alignment horizontal="center" vertical="top" wrapText="1"/>
    </xf>
    <xf numFmtId="167" fontId="7" fillId="0" borderId="0" xfId="0" applyNumberFormat="1" applyFont="1" applyAlignment="1" applyProtection="1">
      <alignment horizontal="left"/>
    </xf>
    <xf numFmtId="0" fontId="10" fillId="0" borderId="51" xfId="0" applyFont="1" applyFill="1" applyBorder="1" applyAlignment="1" applyProtection="1">
      <alignment horizontal="center" vertical="top" wrapText="1"/>
    </xf>
    <xf numFmtId="0" fontId="10" fillId="0" borderId="40" xfId="0" applyFont="1" applyFill="1" applyBorder="1" applyAlignment="1" applyProtection="1">
      <alignment horizontal="center" vertical="top" wrapText="1"/>
    </xf>
    <xf numFmtId="0" fontId="10" fillId="0" borderId="57" xfId="0" applyFont="1" applyBorder="1" applyAlignment="1" applyProtection="1">
      <alignment horizontal="center" wrapText="1"/>
    </xf>
    <xf numFmtId="0" fontId="10" fillId="0" borderId="58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46" xfId="0" applyFont="1" applyBorder="1" applyAlignment="1" applyProtection="1">
      <alignment horizontal="center" wrapText="1"/>
    </xf>
    <xf numFmtId="0" fontId="10" fillId="0" borderId="42" xfId="0" applyFont="1" applyBorder="1" applyAlignment="1" applyProtection="1">
      <alignment horizontal="center" wrapText="1"/>
    </xf>
    <xf numFmtId="0" fontId="10" fillId="0" borderId="56" xfId="0" applyFont="1" applyBorder="1" applyAlignment="1" applyProtection="1">
      <alignment horizontal="center" wrapText="1"/>
    </xf>
    <xf numFmtId="4" fontId="7" fillId="0" borderId="8" xfId="0" applyNumberFormat="1" applyFont="1" applyBorder="1" applyAlignment="1" applyProtection="1">
      <alignment horizontal="center"/>
      <protection locked="0"/>
    </xf>
    <xf numFmtId="4" fontId="7" fillId="0" borderId="31" xfId="0" applyNumberFormat="1" applyFont="1" applyBorder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0" fontId="13" fillId="2" borderId="27" xfId="0" applyFont="1" applyFill="1" applyBorder="1" applyAlignment="1" applyProtection="1">
      <alignment horizontal="center"/>
    </xf>
    <xf numFmtId="4" fontId="13" fillId="2" borderId="27" xfId="0" applyNumberFormat="1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</xf>
    <xf numFmtId="0" fontId="10" fillId="2" borderId="54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6" fillId="2" borderId="21" xfId="0" applyFont="1" applyFill="1" applyBorder="1" applyAlignment="1" applyProtection="1">
      <alignment horizontal="center" vertical="center" wrapText="1"/>
    </xf>
    <xf numFmtId="0" fontId="16" fillId="2" borderId="4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14" xfId="0" applyFont="1" applyFill="1" applyBorder="1" applyAlignment="1" applyProtection="1">
      <alignment horizontal="left" vertical="top"/>
    </xf>
    <xf numFmtId="0" fontId="11" fillId="0" borderId="47" xfId="0" applyFont="1" applyFill="1" applyBorder="1" applyAlignment="1" applyProtection="1">
      <alignment horizontal="left" vertical="top"/>
    </xf>
    <xf numFmtId="0" fontId="11" fillId="0" borderId="35" xfId="0" applyFont="1" applyFill="1" applyBorder="1" applyAlignment="1" applyProtection="1">
      <alignment horizontal="left" vertical="top"/>
    </xf>
    <xf numFmtId="0" fontId="11" fillId="0" borderId="42" xfId="0" applyFont="1" applyFill="1" applyBorder="1" applyAlignment="1" applyProtection="1">
      <alignment horizontal="left" vertical="top"/>
    </xf>
    <xf numFmtId="0" fontId="7" fillId="0" borderId="48" xfId="0" applyFont="1" applyFill="1" applyBorder="1" applyAlignment="1" applyProtection="1">
      <alignment horizontal="center" vertical="top" wrapText="1"/>
    </xf>
    <xf numFmtId="0" fontId="7" fillId="0" borderId="49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47" xfId="0" applyFont="1" applyFill="1" applyBorder="1" applyAlignment="1" applyProtection="1">
      <alignment horizontal="center" vertical="top" wrapText="1"/>
    </xf>
    <xf numFmtId="0" fontId="7" fillId="0" borderId="41" xfId="0" applyFont="1" applyFill="1" applyBorder="1" applyAlignment="1" applyProtection="1">
      <alignment horizontal="center" vertical="top" wrapText="1"/>
    </xf>
    <xf numFmtId="0" fontId="7" fillId="0" borderId="27" xfId="0" applyFont="1" applyFill="1" applyBorder="1" applyAlignment="1" applyProtection="1">
      <alignment horizontal="center" vertical="top" wrapText="1"/>
    </xf>
    <xf numFmtId="0" fontId="7" fillId="0" borderId="42" xfId="0" applyFont="1" applyFill="1" applyBorder="1" applyAlignment="1" applyProtection="1">
      <alignment horizontal="center" vertical="top" wrapText="1"/>
    </xf>
    <xf numFmtId="0" fontId="7" fillId="0" borderId="48" xfId="0" applyFont="1" applyFill="1" applyBorder="1" applyAlignment="1" applyProtection="1">
      <alignment horizontal="left" vertical="top"/>
    </xf>
    <xf numFmtId="0" fontId="7" fillId="0" borderId="49" xfId="0" applyFont="1" applyFill="1" applyBorder="1" applyAlignment="1" applyProtection="1">
      <alignment horizontal="left" vertical="top"/>
    </xf>
    <xf numFmtId="0" fontId="7" fillId="0" borderId="6" xfId="0" applyFont="1" applyFill="1" applyBorder="1" applyAlignment="1" applyProtection="1">
      <alignment horizontal="left" vertical="top"/>
    </xf>
    <xf numFmtId="0" fontId="7" fillId="0" borderId="21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47" xfId="0" applyFont="1" applyFill="1" applyBorder="1" applyAlignment="1" applyProtection="1">
      <alignment horizontal="left" vertical="top"/>
    </xf>
    <xf numFmtId="0" fontId="7" fillId="0" borderId="41" xfId="0" applyFont="1" applyFill="1" applyBorder="1" applyAlignment="1" applyProtection="1">
      <alignment horizontal="left" vertical="top"/>
    </xf>
    <xf numFmtId="0" fontId="7" fillId="0" borderId="27" xfId="0" applyFont="1" applyFill="1" applyBorder="1" applyAlignment="1" applyProtection="1">
      <alignment horizontal="left" vertical="top"/>
    </xf>
    <xf numFmtId="0" fontId="7" fillId="0" borderId="42" xfId="0" applyFont="1" applyFill="1" applyBorder="1" applyAlignment="1" applyProtection="1">
      <alignment horizontal="left" vertical="top"/>
    </xf>
    <xf numFmtId="4" fontId="7" fillId="0" borderId="3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center"/>
    </xf>
    <xf numFmtId="0" fontId="10" fillId="2" borderId="50" xfId="0" applyFont="1" applyFill="1" applyBorder="1" applyAlignment="1" applyProtection="1">
      <alignment horizontal="center"/>
    </xf>
    <xf numFmtId="0" fontId="10" fillId="2" borderId="51" xfId="0" applyFont="1" applyFill="1" applyBorder="1" applyAlignment="1" applyProtection="1">
      <alignment horizontal="center"/>
    </xf>
    <xf numFmtId="164" fontId="10" fillId="2" borderId="54" xfId="0" applyNumberFormat="1" applyFont="1" applyFill="1" applyBorder="1" applyAlignment="1" applyProtection="1">
      <alignment horizontal="center"/>
    </xf>
    <xf numFmtId="164" fontId="10" fillId="2" borderId="33" xfId="0" applyNumberFormat="1" applyFont="1" applyFill="1" applyBorder="1" applyAlignment="1" applyProtection="1">
      <alignment horizontal="center"/>
    </xf>
    <xf numFmtId="164" fontId="10" fillId="2" borderId="52" xfId="0" applyNumberFormat="1" applyFont="1" applyFill="1" applyBorder="1" applyAlignment="1" applyProtection="1">
      <alignment horizontal="center"/>
    </xf>
    <xf numFmtId="166" fontId="12" fillId="0" borderId="9" xfId="0" applyNumberFormat="1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10" fillId="2" borderId="33" xfId="0" applyFont="1" applyFill="1" applyBorder="1" applyAlignment="1" applyProtection="1">
      <alignment horizontal="center"/>
    </xf>
    <xf numFmtId="0" fontId="10" fillId="2" borderId="45" xfId="0" applyFont="1" applyFill="1" applyBorder="1" applyAlignment="1" applyProtection="1">
      <alignment horizontal="center"/>
    </xf>
    <xf numFmtId="0" fontId="10" fillId="2" borderId="46" xfId="0" applyFont="1" applyFill="1" applyBorder="1" applyAlignment="1" applyProtection="1">
      <alignment horizontal="center"/>
    </xf>
    <xf numFmtId="0" fontId="10" fillId="2" borderId="21" xfId="0" applyFont="1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"/>
    </xf>
    <xf numFmtId="4" fontId="7" fillId="0" borderId="43" xfId="0" applyNumberFormat="1" applyFont="1" applyBorder="1" applyAlignment="1" applyProtection="1">
      <alignment horizontal="center"/>
    </xf>
    <xf numFmtId="0" fontId="16" fillId="2" borderId="45" xfId="0" applyFont="1" applyFill="1" applyBorder="1" applyAlignment="1" applyProtection="1">
      <alignment horizontal="center" vertical="center" wrapText="1"/>
    </xf>
    <xf numFmtId="0" fontId="16" fillId="2" borderId="46" xfId="0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left"/>
    </xf>
    <xf numFmtId="0" fontId="11" fillId="0" borderId="53" xfId="0" applyFont="1" applyBorder="1" applyAlignment="1" applyProtection="1">
      <alignment horizontal="left"/>
    </xf>
    <xf numFmtId="0" fontId="11" fillId="0" borderId="30" xfId="0" applyFont="1" applyBorder="1" applyAlignment="1" applyProtection="1">
      <alignment horizontal="left"/>
    </xf>
    <xf numFmtId="4" fontId="7" fillId="0" borderId="30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4" fontId="13" fillId="2" borderId="41" xfId="0" applyNumberFormat="1" applyFont="1" applyFill="1" applyBorder="1" applyAlignment="1" applyProtection="1">
      <alignment horizontal="center"/>
    </xf>
    <xf numFmtId="4" fontId="13" fillId="2" borderId="42" xfId="0" applyNumberFormat="1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center"/>
    </xf>
    <xf numFmtId="0" fontId="7" fillId="2" borderId="50" xfId="0" applyFont="1" applyFill="1" applyBorder="1" applyAlignment="1" applyProtection="1">
      <alignment horizontal="left" vertical="center" wrapText="1"/>
    </xf>
    <xf numFmtId="0" fontId="10" fillId="2" borderId="5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/>
    <xf numFmtId="0" fontId="7" fillId="0" borderId="15" xfId="1" applyFont="1" applyBorder="1" applyAlignment="1"/>
    <xf numFmtId="4" fontId="7" fillId="0" borderId="10" xfId="0" applyNumberFormat="1" applyFont="1" applyBorder="1" applyAlignment="1" applyProtection="1">
      <alignment horizontal="center"/>
      <protection locked="0"/>
    </xf>
    <xf numFmtId="4" fontId="7" fillId="0" borderId="39" xfId="0" applyNumberFormat="1" applyFont="1" applyBorder="1" applyAlignment="1" applyProtection="1">
      <alignment horizontal="center"/>
      <protection locked="0"/>
    </xf>
    <xf numFmtId="0" fontId="1" fillId="2" borderId="1" xfId="0" quotePrefix="1" applyFont="1" applyFill="1" applyBorder="1" applyAlignment="1" applyProtection="1">
      <alignment horizontal="center" vertical="center" wrapText="1"/>
    </xf>
    <xf numFmtId="0" fontId="1" fillId="2" borderId="33" xfId="0" quotePrefix="1" applyFont="1" applyFill="1" applyBorder="1" applyAlignment="1" applyProtection="1">
      <alignment horizontal="center" vertical="center" wrapText="1"/>
    </xf>
    <xf numFmtId="0" fontId="1" fillId="2" borderId="52" xfId="0" quotePrefix="1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/>
    </xf>
    <xf numFmtId="0" fontId="13" fillId="2" borderId="27" xfId="0" applyFont="1" applyFill="1" applyBorder="1" applyAlignment="1" applyProtection="1">
      <alignment horizontal="left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10" fillId="2" borderId="38" xfId="1" applyFont="1" applyFill="1" applyBorder="1" applyAlignment="1" applyProtection="1">
      <alignment horizontal="left" vertical="center"/>
    </xf>
    <xf numFmtId="0" fontId="7" fillId="0" borderId="29" xfId="1" applyFont="1" applyBorder="1" applyAlignment="1">
      <alignment horizontal="left" vertical="center"/>
    </xf>
    <xf numFmtId="0" fontId="10" fillId="2" borderId="4" xfId="1" applyFont="1" applyFill="1" applyBorder="1" applyAlignment="1" applyProtection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10" fillId="2" borderId="10" xfId="1" applyFont="1" applyFill="1" applyBorder="1" applyAlignment="1" applyProtection="1">
      <alignment horizontal="left" vertical="center"/>
    </xf>
    <xf numFmtId="0" fontId="7" fillId="0" borderId="39" xfId="1" applyFont="1" applyBorder="1" applyAlignment="1"/>
    <xf numFmtId="4" fontId="13" fillId="2" borderId="40" xfId="0" applyNumberFormat="1" applyFont="1" applyFill="1" applyBorder="1" applyAlignment="1" applyProtection="1">
      <alignment horizontal="center"/>
    </xf>
    <xf numFmtId="4" fontId="7" fillId="0" borderId="36" xfId="0" applyNumberFormat="1" applyFont="1" applyBorder="1" applyAlignment="1" applyProtection="1">
      <alignment horizontal="center"/>
      <protection locked="0"/>
    </xf>
    <xf numFmtId="4" fontId="7" fillId="0" borderId="32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274320</xdr:colOff>
      <xdr:row>7</xdr:row>
      <xdr:rowOff>163830</xdr:rowOff>
    </xdr:from>
    <xdr:ext cx="184731" cy="264560"/>
    <xdr:sp macro="" textlink="">
      <xdr:nvSpPr>
        <xdr:cNvPr id="2" name="TextBox 1"/>
        <xdr:cNvSpPr txBox="1"/>
      </xdr:nvSpPr>
      <xdr:spPr>
        <a:xfrm>
          <a:off x="11292840" y="1764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zoomScaleNormal="100" zoomScaleSheetLayoutView="100" workbookViewId="0">
      <selection activeCell="AH26" sqref="AH26"/>
    </sheetView>
  </sheetViews>
  <sheetFormatPr defaultColWidth="9.109375" defaultRowHeight="13.2" x14ac:dyDescent="0.25"/>
  <cols>
    <col min="1" max="1" width="11.6640625" style="1" customWidth="1"/>
    <col min="2" max="2" width="24.6640625" style="1" customWidth="1"/>
    <col min="3" max="3" width="2.88671875" style="1" customWidth="1"/>
    <col min="4" max="4" width="37" style="1" customWidth="1"/>
    <col min="5" max="5" width="8.6640625" style="1" customWidth="1"/>
    <col min="6" max="6" width="11.88671875" style="1" customWidth="1"/>
    <col min="7" max="7" width="7.88671875" style="1" customWidth="1"/>
    <col min="8" max="8" width="4.6640625" style="1" customWidth="1"/>
    <col min="9" max="9" width="4.6640625" style="6" customWidth="1"/>
    <col min="10" max="22" width="4.6640625" style="1" customWidth="1"/>
    <col min="23" max="23" width="2.5546875" style="1" customWidth="1"/>
    <col min="24" max="24" width="13.6640625" style="1" customWidth="1"/>
    <col min="25" max="25" width="11.109375" style="1" customWidth="1"/>
    <col min="26" max="26" width="14.6640625" style="1" customWidth="1"/>
    <col min="27" max="31" width="9.109375" style="1"/>
    <col min="32" max="32" width="9.109375" style="1" hidden="1" customWidth="1"/>
    <col min="33" max="33" width="19.88671875" style="1" customWidth="1"/>
    <col min="34" max="34" width="12.6640625" style="1" customWidth="1"/>
    <col min="35" max="35" width="12.109375" style="1" customWidth="1"/>
    <col min="36" max="36" width="12.5546875" style="1" customWidth="1"/>
    <col min="37" max="37" width="11.6640625" style="1" customWidth="1"/>
    <col min="38" max="38" width="9.109375" style="1" hidden="1" customWidth="1"/>
    <col min="39" max="16384" width="9.109375" style="1"/>
  </cols>
  <sheetData>
    <row r="1" spans="1:39" s="2" customFormat="1" ht="21" customHeight="1" thickBot="1" x14ac:dyDescent="0.45">
      <c r="A1" s="15" t="s">
        <v>39</v>
      </c>
      <c r="B1" s="15"/>
      <c r="C1" s="15"/>
      <c r="D1" s="15"/>
      <c r="F1" s="10"/>
      <c r="G1" s="11"/>
      <c r="H1" s="12"/>
      <c r="I1" s="12"/>
      <c r="J1" s="12"/>
      <c r="K1" s="12"/>
      <c r="L1" s="12"/>
      <c r="M1" s="12"/>
      <c r="N1" s="12"/>
      <c r="O1" s="12"/>
      <c r="P1" s="13"/>
      <c r="Q1" s="13"/>
      <c r="R1" s="14"/>
      <c r="S1" s="15"/>
      <c r="T1" s="15"/>
      <c r="U1" s="9"/>
      <c r="V1" s="9"/>
      <c r="X1" s="16"/>
      <c r="Y1" s="98"/>
      <c r="Z1" s="89"/>
      <c r="AA1" s="16"/>
      <c r="AB1" s="16"/>
      <c r="AC1" s="16"/>
      <c r="AD1" s="16"/>
      <c r="AE1" s="9"/>
      <c r="AF1" s="9"/>
      <c r="AG1" s="9"/>
      <c r="AH1" s="9"/>
      <c r="AI1" s="9"/>
      <c r="AJ1" s="9"/>
      <c r="AK1" s="9"/>
      <c r="AL1" s="9"/>
      <c r="AM1" s="9"/>
    </row>
    <row r="2" spans="1:39" ht="18" customHeight="1" thickBot="1" x14ac:dyDescent="0.4">
      <c r="A2" s="21" t="s">
        <v>80</v>
      </c>
      <c r="B2" s="21"/>
      <c r="C2" s="21"/>
      <c r="D2" s="17"/>
      <c r="F2" s="18"/>
      <c r="G2" s="19" t="s">
        <v>84</v>
      </c>
      <c r="H2" s="194" t="str">
        <f>+O29</f>
        <v>DKK</v>
      </c>
      <c r="I2" s="195"/>
      <c r="J2" s="194" t="str">
        <f>+Q29</f>
        <v>EUR</v>
      </c>
      <c r="K2" s="195"/>
      <c r="L2" s="194" t="str">
        <f>+S29</f>
        <v>USD</v>
      </c>
      <c r="M2" s="233"/>
      <c r="N2" s="227">
        <f>+U29</f>
        <v>0</v>
      </c>
      <c r="O2" s="228"/>
      <c r="P2" s="229"/>
      <c r="Q2" s="20"/>
      <c r="R2" s="14"/>
      <c r="S2" s="21"/>
      <c r="T2" s="16"/>
      <c r="U2" s="16"/>
      <c r="V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8" customHeight="1" x14ac:dyDescent="0.3">
      <c r="A3" s="16"/>
      <c r="B3" s="22"/>
      <c r="C3" s="22"/>
      <c r="D3" s="17"/>
      <c r="E3" s="17"/>
      <c r="F3" s="23" t="s">
        <v>67</v>
      </c>
      <c r="G3" s="94">
        <v>221012</v>
      </c>
      <c r="H3" s="151">
        <f>SUMIF($G$32:$H$40,"X",O32:P40)</f>
        <v>0</v>
      </c>
      <c r="I3" s="152"/>
      <c r="J3" s="151">
        <f>SUMIF($G$32:$H$40,"X",Q32:R40)</f>
        <v>0</v>
      </c>
      <c r="K3" s="152"/>
      <c r="L3" s="151">
        <f>SUMIF($G$32:$H$40,"X",S32:T40)</f>
        <v>0</v>
      </c>
      <c r="M3" s="152"/>
      <c r="N3" s="163">
        <f>SUMIF($G$32:$H$40,"X",U32:V40)</f>
        <v>0</v>
      </c>
      <c r="O3" s="164"/>
      <c r="P3" s="165"/>
      <c r="Q3" s="166" t="s">
        <v>58</v>
      </c>
      <c r="R3" s="24"/>
      <c r="S3" s="16"/>
      <c r="T3" s="16"/>
      <c r="U3" s="16"/>
      <c r="V3" s="16"/>
      <c r="X3" s="99" t="s">
        <v>91</v>
      </c>
      <c r="Y3" s="16"/>
      <c r="Z3" s="16"/>
      <c r="AA3" s="16"/>
      <c r="AB3" s="16"/>
      <c r="AC3" s="16"/>
      <c r="AD3" s="16"/>
      <c r="AE3" s="93"/>
      <c r="AF3" s="16" t="s">
        <v>3</v>
      </c>
      <c r="AG3" s="16" t="s">
        <v>3</v>
      </c>
      <c r="AH3" s="174">
        <f>+E7</f>
        <v>0</v>
      </c>
      <c r="AI3" s="174"/>
      <c r="AJ3" s="174"/>
      <c r="AK3" s="174"/>
      <c r="AL3" s="16"/>
      <c r="AM3" s="16"/>
    </row>
    <row r="4" spans="1:39" ht="18" customHeight="1" thickBot="1" x14ac:dyDescent="0.3">
      <c r="A4" s="16"/>
      <c r="B4" s="22"/>
      <c r="C4" s="22"/>
      <c r="D4" s="17"/>
      <c r="E4" s="17"/>
      <c r="F4" s="25" t="s">
        <v>49</v>
      </c>
      <c r="G4" s="95">
        <v>221014</v>
      </c>
      <c r="H4" s="146">
        <f>SUMIF($F$32:$F$40,"X",O32:P40)</f>
        <v>0</v>
      </c>
      <c r="I4" s="147"/>
      <c r="J4" s="146">
        <f>SUMIF($F$32:$F$40,"X",Q32:R40)</f>
        <v>0</v>
      </c>
      <c r="K4" s="147"/>
      <c r="L4" s="146">
        <f>SUMIF(F32:F40,"X",S32:T40)</f>
        <v>0</v>
      </c>
      <c r="M4" s="230"/>
      <c r="N4" s="146">
        <f>SUMIF(F32:F40,"X",U32:V40)</f>
        <v>0</v>
      </c>
      <c r="O4" s="230"/>
      <c r="P4" s="147"/>
      <c r="Q4" s="167"/>
      <c r="R4" s="24"/>
      <c r="S4" s="16"/>
      <c r="T4" s="16"/>
      <c r="U4" s="16"/>
      <c r="V4" s="16"/>
      <c r="X4" s="16"/>
      <c r="Y4" s="16"/>
      <c r="Z4" s="16"/>
      <c r="AA4" s="16"/>
      <c r="AB4" s="16"/>
      <c r="AC4" s="16"/>
      <c r="AD4" s="16"/>
      <c r="AE4" s="93"/>
      <c r="AF4" s="16"/>
      <c r="AG4" s="16"/>
      <c r="AH4" s="100"/>
      <c r="AI4" s="100"/>
      <c r="AJ4" s="100"/>
      <c r="AK4" s="100"/>
      <c r="AL4" s="16"/>
      <c r="AM4" s="16"/>
    </row>
    <row r="5" spans="1:39" ht="18" customHeight="1" x14ac:dyDescent="0.25">
      <c r="A5" s="271" t="s">
        <v>70</v>
      </c>
      <c r="B5" s="272"/>
      <c r="C5" s="247"/>
      <c r="D5" s="247"/>
      <c r="E5" s="26"/>
      <c r="F5" s="25" t="s">
        <v>68</v>
      </c>
      <c r="G5" s="95">
        <v>221013</v>
      </c>
      <c r="H5" s="146">
        <f>SUMIF($I$32:$J$40,"X",O32:P40)</f>
        <v>0</v>
      </c>
      <c r="I5" s="147"/>
      <c r="J5" s="146">
        <f>SUMIF($I$32:$J$40,"X",Q32:R40)</f>
        <v>0</v>
      </c>
      <c r="K5" s="147"/>
      <c r="L5" s="146">
        <f>SUMIF($I$32:$J$40,"X",S32:T40)</f>
        <v>0</v>
      </c>
      <c r="M5" s="147"/>
      <c r="N5" s="156">
        <f>SUMIF($I$32:$J$40,"X",U32:V40)</f>
        <v>0</v>
      </c>
      <c r="O5" s="157"/>
      <c r="P5" s="158"/>
      <c r="Q5" s="167"/>
      <c r="R5" s="16"/>
      <c r="S5" s="16"/>
      <c r="T5" s="16"/>
      <c r="U5" s="16"/>
      <c r="V5" s="16"/>
      <c r="X5" s="16"/>
      <c r="Y5" s="16"/>
      <c r="Z5" s="16"/>
      <c r="AA5" s="16"/>
      <c r="AB5" s="16"/>
      <c r="AC5" s="16"/>
      <c r="AD5" s="16"/>
      <c r="AE5" s="93"/>
      <c r="AF5" s="16" t="s">
        <v>53</v>
      </c>
      <c r="AG5" s="16" t="s">
        <v>53</v>
      </c>
      <c r="AH5" s="174">
        <f>+E12</f>
        <v>0</v>
      </c>
      <c r="AI5" s="174"/>
      <c r="AJ5" s="174"/>
      <c r="AK5" s="174"/>
      <c r="AL5" s="16"/>
      <c r="AM5" s="16"/>
    </row>
    <row r="6" spans="1:39" ht="18" customHeight="1" x14ac:dyDescent="0.25">
      <c r="A6" s="27" t="s">
        <v>71</v>
      </c>
      <c r="B6" s="28"/>
      <c r="C6" s="247"/>
      <c r="D6" s="247"/>
      <c r="E6" s="26"/>
      <c r="F6" s="25" t="s">
        <v>69</v>
      </c>
      <c r="G6" s="95">
        <v>221021</v>
      </c>
      <c r="H6" s="146">
        <f>SUMIF($K$32:$L$40,"X",O32:P40)</f>
        <v>0</v>
      </c>
      <c r="I6" s="147"/>
      <c r="J6" s="146">
        <f>SUMIF($K$32:$L$40,"X",Q32:R40)</f>
        <v>0</v>
      </c>
      <c r="K6" s="147"/>
      <c r="L6" s="146">
        <f>SUMIF($K$32:$L$40,"X",S32:T40)</f>
        <v>0</v>
      </c>
      <c r="M6" s="147"/>
      <c r="N6" s="156">
        <f>SUMIF($K$32:$L$40,"X",U32:V40)</f>
        <v>0</v>
      </c>
      <c r="O6" s="157"/>
      <c r="P6" s="158"/>
      <c r="Q6" s="167"/>
      <c r="R6" s="16"/>
      <c r="S6" s="16"/>
      <c r="T6" s="16"/>
      <c r="U6" s="16"/>
      <c r="V6" s="16"/>
      <c r="X6" s="16"/>
      <c r="Y6" s="16"/>
      <c r="Z6" s="16"/>
      <c r="AA6" s="16"/>
      <c r="AB6" s="16"/>
      <c r="AC6" s="16"/>
      <c r="AD6" s="16"/>
      <c r="AE6" s="93"/>
      <c r="AF6" s="16"/>
      <c r="AG6" s="16"/>
      <c r="AH6" s="100"/>
      <c r="AI6" s="100"/>
      <c r="AJ6" s="100"/>
      <c r="AK6" s="100"/>
      <c r="AL6" s="16"/>
      <c r="AM6" s="16"/>
    </row>
    <row r="7" spans="1:39" ht="15" customHeight="1" thickBot="1" x14ac:dyDescent="0.3">
      <c r="A7" s="29"/>
      <c r="B7" s="30"/>
      <c r="C7" s="247"/>
      <c r="D7" s="247"/>
      <c r="E7" s="26"/>
      <c r="F7" s="25" t="s">
        <v>40</v>
      </c>
      <c r="G7" s="95">
        <v>221001</v>
      </c>
      <c r="H7" s="146">
        <f>+AD41</f>
        <v>0</v>
      </c>
      <c r="I7" s="147"/>
      <c r="J7" s="148"/>
      <c r="K7" s="150"/>
      <c r="L7" s="31"/>
      <c r="M7" s="32"/>
      <c r="N7" s="148"/>
      <c r="O7" s="149"/>
      <c r="P7" s="150"/>
      <c r="Q7" s="167"/>
      <c r="R7" s="16"/>
      <c r="S7" s="16"/>
      <c r="T7" s="16"/>
      <c r="U7" s="16"/>
      <c r="V7" s="16"/>
      <c r="X7" s="16"/>
      <c r="Y7" s="16"/>
      <c r="Z7" s="16"/>
      <c r="AA7" s="16"/>
      <c r="AB7" s="16"/>
      <c r="AC7" s="16"/>
      <c r="AD7" s="16"/>
      <c r="AE7" s="101"/>
      <c r="AF7" s="102" t="s">
        <v>66</v>
      </c>
      <c r="AG7" s="102" t="s">
        <v>93</v>
      </c>
      <c r="AH7" s="102"/>
      <c r="AI7" s="102"/>
      <c r="AJ7" s="103"/>
      <c r="AK7" s="102" t="s">
        <v>94</v>
      </c>
      <c r="AL7" s="16"/>
      <c r="AM7" s="16"/>
    </row>
    <row r="8" spans="1:39" ht="15" customHeight="1" thickBot="1" x14ac:dyDescent="0.35">
      <c r="A8" s="273" t="s">
        <v>72</v>
      </c>
      <c r="B8" s="274"/>
      <c r="C8" s="247"/>
      <c r="D8" s="247"/>
      <c r="E8" s="33"/>
      <c r="F8" s="34" t="s">
        <v>59</v>
      </c>
      <c r="G8" s="35"/>
      <c r="H8" s="153">
        <f>SUMIF($M$32:$N$40,"X",O32:P40)</f>
        <v>0</v>
      </c>
      <c r="I8" s="155"/>
      <c r="J8" s="153">
        <f>SUMIF($M$32:$N$40,"X",Q32:R40)</f>
        <v>0</v>
      </c>
      <c r="K8" s="155"/>
      <c r="L8" s="153">
        <f>SUMIF($M$32:$N$40,"X",S32:T40)</f>
        <v>0</v>
      </c>
      <c r="M8" s="155"/>
      <c r="N8" s="153">
        <f>SUMIF($M$32:$N$40,"X",U32:V40)</f>
        <v>0</v>
      </c>
      <c r="O8" s="154"/>
      <c r="P8" s="155"/>
      <c r="Q8" s="167"/>
      <c r="R8" s="16"/>
      <c r="S8" s="16"/>
      <c r="T8" s="16"/>
      <c r="U8" s="16"/>
      <c r="V8" s="16"/>
      <c r="X8" s="171" t="s">
        <v>6</v>
      </c>
      <c r="Y8" s="169" t="s">
        <v>57</v>
      </c>
      <c r="Z8" s="159" t="s">
        <v>32</v>
      </c>
      <c r="AA8" s="159" t="s">
        <v>33</v>
      </c>
      <c r="AB8" s="159" t="s">
        <v>34</v>
      </c>
      <c r="AC8" s="159" t="s">
        <v>35</v>
      </c>
      <c r="AD8" s="177" t="s">
        <v>7</v>
      </c>
      <c r="AE8" s="179"/>
      <c r="AF8" s="180" t="s">
        <v>8</v>
      </c>
      <c r="AG8" s="161" t="s">
        <v>8</v>
      </c>
      <c r="AH8" s="159" t="s">
        <v>9</v>
      </c>
      <c r="AI8" s="169" t="s">
        <v>10</v>
      </c>
      <c r="AJ8" s="169" t="s">
        <v>11</v>
      </c>
      <c r="AK8" s="175" t="s">
        <v>12</v>
      </c>
      <c r="AL8" s="16"/>
      <c r="AM8" s="16"/>
    </row>
    <row r="9" spans="1:39" ht="15" customHeight="1" thickBot="1" x14ac:dyDescent="0.3">
      <c r="A9" s="36" t="s">
        <v>73</v>
      </c>
      <c r="B9" s="37"/>
      <c r="C9" s="247"/>
      <c r="D9" s="247"/>
      <c r="E9" s="26"/>
      <c r="F9" s="38" t="s">
        <v>61</v>
      </c>
      <c r="G9" s="39">
        <v>9</v>
      </c>
      <c r="H9" s="40">
        <v>0</v>
      </c>
      <c r="I9" s="41"/>
      <c r="J9" s="41"/>
      <c r="K9" s="41"/>
      <c r="L9" s="41"/>
      <c r="M9" s="41"/>
      <c r="N9" s="41"/>
      <c r="O9" s="42"/>
      <c r="P9" s="43"/>
      <c r="Q9" s="167"/>
      <c r="R9" s="44"/>
      <c r="S9" s="16"/>
      <c r="T9" s="16"/>
      <c r="U9" s="16"/>
      <c r="V9" s="16"/>
      <c r="X9" s="172"/>
      <c r="Y9" s="170"/>
      <c r="Z9" s="160"/>
      <c r="AA9" s="160"/>
      <c r="AB9" s="160"/>
      <c r="AC9" s="160"/>
      <c r="AD9" s="178"/>
      <c r="AE9" s="179"/>
      <c r="AF9" s="181"/>
      <c r="AG9" s="162"/>
      <c r="AH9" s="182"/>
      <c r="AI9" s="173"/>
      <c r="AJ9" s="173"/>
      <c r="AK9" s="176"/>
      <c r="AL9" s="16"/>
      <c r="AM9" s="16"/>
    </row>
    <row r="10" spans="1:39" ht="15" customHeight="1" x14ac:dyDescent="0.25">
      <c r="A10" s="45" t="s">
        <v>74</v>
      </c>
      <c r="B10" s="46"/>
      <c r="C10" s="247"/>
      <c r="D10" s="247"/>
      <c r="E10" s="26"/>
      <c r="F10" s="47" t="s">
        <v>62</v>
      </c>
      <c r="G10" s="48">
        <v>9</v>
      </c>
      <c r="H10" s="49">
        <v>0</v>
      </c>
      <c r="I10" s="49">
        <v>9</v>
      </c>
      <c r="J10" s="49">
        <v>0</v>
      </c>
      <c r="K10" s="49">
        <v>1</v>
      </c>
      <c r="L10" s="49">
        <v>4</v>
      </c>
      <c r="M10" s="49">
        <v>0</v>
      </c>
      <c r="N10" s="49">
        <v>0</v>
      </c>
      <c r="O10" s="50">
        <v>0</v>
      </c>
      <c r="P10" s="51"/>
      <c r="Q10" s="167"/>
      <c r="R10" s="44"/>
      <c r="S10" s="16"/>
      <c r="T10" s="16"/>
      <c r="U10" s="16"/>
      <c r="V10" s="16"/>
      <c r="X10" s="104"/>
      <c r="Y10" s="105" t="s">
        <v>43</v>
      </c>
      <c r="Z10" s="106"/>
      <c r="AA10" s="106"/>
      <c r="AB10" s="106"/>
      <c r="AC10" s="106"/>
      <c r="AD10" s="107" t="s">
        <v>43</v>
      </c>
      <c r="AE10" s="108"/>
      <c r="AF10" s="109" t="s">
        <v>13</v>
      </c>
      <c r="AG10" s="110" t="s">
        <v>13</v>
      </c>
      <c r="AH10" s="111">
        <v>386</v>
      </c>
      <c r="AI10" s="112">
        <v>0.15</v>
      </c>
      <c r="AJ10" s="112">
        <v>0.3</v>
      </c>
      <c r="AK10" s="113">
        <v>0.3</v>
      </c>
      <c r="AL10" s="16"/>
      <c r="AM10" s="16"/>
    </row>
    <row r="11" spans="1:39" ht="15" customHeight="1" x14ac:dyDescent="0.25">
      <c r="A11" s="27" t="s">
        <v>75</v>
      </c>
      <c r="B11" s="52"/>
      <c r="C11" s="247"/>
      <c r="D11" s="247"/>
      <c r="E11" s="53"/>
      <c r="F11" s="54"/>
      <c r="G11" s="55"/>
      <c r="H11" s="56"/>
      <c r="I11" s="56"/>
      <c r="J11" s="56"/>
      <c r="K11" s="56"/>
      <c r="L11" s="56"/>
      <c r="M11" s="56"/>
      <c r="N11" s="56"/>
      <c r="O11" s="57"/>
      <c r="P11" s="51"/>
      <c r="Q11" s="167"/>
      <c r="R11" s="44"/>
      <c r="S11" s="16"/>
      <c r="T11" s="16"/>
      <c r="U11" s="16"/>
      <c r="V11" s="16"/>
      <c r="X11" s="114"/>
      <c r="Y11" s="115"/>
      <c r="Z11" s="116" t="s">
        <v>36</v>
      </c>
      <c r="AA11" s="116" t="s">
        <v>36</v>
      </c>
      <c r="AB11" s="116" t="s">
        <v>36</v>
      </c>
      <c r="AC11" s="116" t="s">
        <v>36</v>
      </c>
      <c r="AD11" s="117">
        <f>Y11*MAX(0,(IF(Z11="Yes",1,0)-IF(AA11="Yes",0.15,0)-IF(AB11="Yes",0.3,0)-IF(AC11="Yes",0.3,0)))</f>
        <v>0</v>
      </c>
      <c r="AE11" s="108"/>
      <c r="AF11" s="118" t="s">
        <v>14</v>
      </c>
      <c r="AG11" s="119" t="s">
        <v>14</v>
      </c>
      <c r="AH11" s="120">
        <v>213</v>
      </c>
      <c r="AI11" s="121">
        <v>0.15</v>
      </c>
      <c r="AJ11" s="121">
        <v>0.3</v>
      </c>
      <c r="AK11" s="122">
        <v>0.3</v>
      </c>
      <c r="AL11" s="16"/>
      <c r="AM11" s="16"/>
    </row>
    <row r="12" spans="1:39" ht="15" customHeight="1" x14ac:dyDescent="0.25">
      <c r="A12" s="36" t="s">
        <v>4</v>
      </c>
      <c r="B12" s="58"/>
      <c r="C12" s="247"/>
      <c r="D12" s="247"/>
      <c r="E12" s="59"/>
      <c r="F12" s="47" t="s">
        <v>63</v>
      </c>
      <c r="G12" s="48">
        <v>7</v>
      </c>
      <c r="H12" s="49">
        <v>9</v>
      </c>
      <c r="I12" s="49"/>
      <c r="J12" s="49"/>
      <c r="K12" s="49"/>
      <c r="L12" s="49"/>
      <c r="M12" s="49"/>
      <c r="N12" s="49"/>
      <c r="O12" s="60"/>
      <c r="P12" s="61"/>
      <c r="Q12" s="167"/>
      <c r="R12" s="44"/>
      <c r="S12" s="44"/>
      <c r="T12" s="16"/>
      <c r="U12" s="16"/>
      <c r="V12" s="16"/>
      <c r="X12" s="114"/>
      <c r="Y12" s="115"/>
      <c r="Z12" s="116" t="s">
        <v>36</v>
      </c>
      <c r="AA12" s="116" t="s">
        <v>36</v>
      </c>
      <c r="AB12" s="116" t="s">
        <v>36</v>
      </c>
      <c r="AC12" s="116" t="s">
        <v>36</v>
      </c>
      <c r="AD12" s="117">
        <f t="shared" ref="AD12:AD39" si="0">Y12*MAX(0,(IF(Z12="Yes",1,0)-IF(AA12="Yes",0.15,0)-IF(AB12="Yes",0.3,0)-IF(AC12="Yes",0.3,0)))</f>
        <v>0</v>
      </c>
      <c r="AE12" s="108"/>
      <c r="AF12" s="118" t="s">
        <v>15</v>
      </c>
      <c r="AG12" s="119" t="s">
        <v>15</v>
      </c>
      <c r="AH12" s="120">
        <v>291</v>
      </c>
      <c r="AI12" s="121">
        <v>0.15</v>
      </c>
      <c r="AJ12" s="121">
        <v>0.3</v>
      </c>
      <c r="AK12" s="122">
        <v>0.3</v>
      </c>
      <c r="AL12" s="16"/>
      <c r="AM12" s="16"/>
    </row>
    <row r="13" spans="1:39" ht="15" customHeight="1" x14ac:dyDescent="0.25">
      <c r="A13" s="29" t="s">
        <v>5</v>
      </c>
      <c r="B13" s="62"/>
      <c r="C13" s="247"/>
      <c r="D13" s="247"/>
      <c r="E13" s="59"/>
      <c r="F13" s="199" t="s">
        <v>38</v>
      </c>
      <c r="G13" s="200"/>
      <c r="H13" s="214" t="s">
        <v>64</v>
      </c>
      <c r="I13" s="215"/>
      <c r="J13" s="215"/>
      <c r="K13" s="216"/>
      <c r="L13" s="205" t="s">
        <v>65</v>
      </c>
      <c r="M13" s="206"/>
      <c r="N13" s="206"/>
      <c r="O13" s="206"/>
      <c r="P13" s="207"/>
      <c r="Q13" s="167"/>
      <c r="R13" s="44"/>
      <c r="S13" s="16"/>
      <c r="T13" s="16"/>
      <c r="U13" s="16"/>
      <c r="V13" s="16"/>
      <c r="X13" s="114"/>
      <c r="Y13" s="115"/>
      <c r="Z13" s="116" t="s">
        <v>36</v>
      </c>
      <c r="AA13" s="116" t="s">
        <v>36</v>
      </c>
      <c r="AB13" s="116" t="s">
        <v>36</v>
      </c>
      <c r="AC13" s="116" t="s">
        <v>36</v>
      </c>
      <c r="AD13" s="117">
        <f t="shared" si="0"/>
        <v>0</v>
      </c>
      <c r="AE13" s="108"/>
      <c r="AF13" s="118" t="s">
        <v>16</v>
      </c>
      <c r="AG13" s="119" t="s">
        <v>16</v>
      </c>
      <c r="AH13" s="120">
        <v>379</v>
      </c>
      <c r="AI13" s="121">
        <v>0.15</v>
      </c>
      <c r="AJ13" s="121">
        <v>0.3</v>
      </c>
      <c r="AK13" s="122">
        <v>0.3</v>
      </c>
      <c r="AL13" s="16"/>
      <c r="AM13" s="16"/>
    </row>
    <row r="14" spans="1:39" ht="15" customHeight="1" x14ac:dyDescent="0.25">
      <c r="A14" s="273" t="s">
        <v>83</v>
      </c>
      <c r="B14" s="274"/>
      <c r="C14" s="247"/>
      <c r="D14" s="247"/>
      <c r="E14" s="59"/>
      <c r="F14" s="201"/>
      <c r="G14" s="202"/>
      <c r="H14" s="217"/>
      <c r="I14" s="218"/>
      <c r="J14" s="218"/>
      <c r="K14" s="219"/>
      <c r="L14" s="208"/>
      <c r="M14" s="209"/>
      <c r="N14" s="209"/>
      <c r="O14" s="209"/>
      <c r="P14" s="210"/>
      <c r="Q14" s="167"/>
      <c r="R14" s="44"/>
      <c r="S14" s="16"/>
      <c r="T14" s="16"/>
      <c r="U14" s="16"/>
      <c r="V14" s="16"/>
      <c r="X14" s="114"/>
      <c r="Y14" s="115"/>
      <c r="Z14" s="116" t="s">
        <v>36</v>
      </c>
      <c r="AA14" s="116" t="s">
        <v>36</v>
      </c>
      <c r="AB14" s="116" t="s">
        <v>36</v>
      </c>
      <c r="AC14" s="116" t="s">
        <v>36</v>
      </c>
      <c r="AD14" s="117">
        <f t="shared" si="0"/>
        <v>0</v>
      </c>
      <c r="AE14" s="108"/>
      <c r="AF14" s="118" t="s">
        <v>17</v>
      </c>
      <c r="AG14" s="119" t="s">
        <v>17</v>
      </c>
      <c r="AH14" s="120">
        <v>386</v>
      </c>
      <c r="AI14" s="121">
        <v>0.15</v>
      </c>
      <c r="AJ14" s="121">
        <v>0.3</v>
      </c>
      <c r="AK14" s="122">
        <v>0.3</v>
      </c>
      <c r="AL14" s="16"/>
      <c r="AM14" s="16"/>
    </row>
    <row r="15" spans="1:39" ht="15" customHeight="1" x14ac:dyDescent="0.25">
      <c r="A15" s="257" t="s">
        <v>76</v>
      </c>
      <c r="B15" s="258"/>
      <c r="C15" s="247"/>
      <c r="D15" s="247"/>
      <c r="E15" s="59"/>
      <c r="F15" s="201"/>
      <c r="G15" s="202"/>
      <c r="H15" s="217"/>
      <c r="I15" s="218"/>
      <c r="J15" s="218"/>
      <c r="K15" s="219"/>
      <c r="L15" s="208"/>
      <c r="M15" s="209"/>
      <c r="N15" s="209"/>
      <c r="O15" s="209"/>
      <c r="P15" s="210"/>
      <c r="Q15" s="167"/>
      <c r="R15" s="44"/>
      <c r="S15" s="16"/>
      <c r="T15" s="16"/>
      <c r="U15" s="16"/>
      <c r="V15" s="16"/>
      <c r="X15" s="114"/>
      <c r="Y15" s="115"/>
      <c r="Z15" s="116" t="s">
        <v>36</v>
      </c>
      <c r="AA15" s="116" t="s">
        <v>36</v>
      </c>
      <c r="AB15" s="116" t="s">
        <v>36</v>
      </c>
      <c r="AC15" s="116" t="s">
        <v>36</v>
      </c>
      <c r="AD15" s="117">
        <f t="shared" si="0"/>
        <v>0</v>
      </c>
      <c r="AE15" s="108"/>
      <c r="AF15" s="118" t="s">
        <v>18</v>
      </c>
      <c r="AG15" s="119" t="s">
        <v>18</v>
      </c>
      <c r="AH15" s="120">
        <v>408</v>
      </c>
      <c r="AI15" s="121">
        <v>0.15</v>
      </c>
      <c r="AJ15" s="121">
        <v>0.3</v>
      </c>
      <c r="AK15" s="122">
        <v>0.3</v>
      </c>
      <c r="AL15" s="16"/>
      <c r="AM15" s="16"/>
    </row>
    <row r="16" spans="1:39" ht="15" customHeight="1" x14ac:dyDescent="0.25">
      <c r="A16" s="257" t="s">
        <v>77</v>
      </c>
      <c r="B16" s="258"/>
      <c r="C16" s="247"/>
      <c r="D16" s="247"/>
      <c r="E16" s="16"/>
      <c r="F16" s="201"/>
      <c r="G16" s="202"/>
      <c r="H16" s="217"/>
      <c r="I16" s="218"/>
      <c r="J16" s="218"/>
      <c r="K16" s="219"/>
      <c r="L16" s="208"/>
      <c r="M16" s="209"/>
      <c r="N16" s="209"/>
      <c r="O16" s="209"/>
      <c r="P16" s="210"/>
      <c r="Q16" s="167"/>
      <c r="R16" s="44"/>
      <c r="S16" s="16"/>
      <c r="T16" s="16"/>
      <c r="U16" s="16"/>
      <c r="V16" s="16"/>
      <c r="X16" s="114"/>
      <c r="Y16" s="115"/>
      <c r="Z16" s="116" t="s">
        <v>36</v>
      </c>
      <c r="AA16" s="116" t="s">
        <v>36</v>
      </c>
      <c r="AB16" s="116" t="s">
        <v>36</v>
      </c>
      <c r="AC16" s="116" t="s">
        <v>36</v>
      </c>
      <c r="AD16" s="117">
        <f t="shared" si="0"/>
        <v>0</v>
      </c>
      <c r="AE16" s="108"/>
      <c r="AF16" s="118" t="s">
        <v>31</v>
      </c>
      <c r="AG16" s="119" t="s">
        <v>31</v>
      </c>
      <c r="AH16" s="120">
        <v>389</v>
      </c>
      <c r="AI16" s="121">
        <v>0.15</v>
      </c>
      <c r="AJ16" s="121">
        <v>0.3</v>
      </c>
      <c r="AK16" s="122">
        <v>0.3</v>
      </c>
      <c r="AL16" s="16"/>
      <c r="AM16" s="16"/>
    </row>
    <row r="17" spans="1:39" ht="15" customHeight="1" thickBot="1" x14ac:dyDescent="0.3">
      <c r="A17" s="257" t="s">
        <v>78</v>
      </c>
      <c r="B17" s="258"/>
      <c r="C17" s="247"/>
      <c r="D17" s="247"/>
      <c r="E17" s="16"/>
      <c r="F17" s="203"/>
      <c r="G17" s="204"/>
      <c r="H17" s="220"/>
      <c r="I17" s="221"/>
      <c r="J17" s="221"/>
      <c r="K17" s="222"/>
      <c r="L17" s="211"/>
      <c r="M17" s="212"/>
      <c r="N17" s="212"/>
      <c r="O17" s="212"/>
      <c r="P17" s="213"/>
      <c r="Q17" s="168"/>
      <c r="R17" s="44"/>
      <c r="S17" s="16"/>
      <c r="T17" s="16"/>
      <c r="U17" s="16"/>
      <c r="V17" s="16"/>
      <c r="X17" s="114"/>
      <c r="Y17" s="115"/>
      <c r="Z17" s="116" t="s">
        <v>36</v>
      </c>
      <c r="AA17" s="116" t="s">
        <v>36</v>
      </c>
      <c r="AB17" s="116" t="s">
        <v>36</v>
      </c>
      <c r="AC17" s="116" t="s">
        <v>36</v>
      </c>
      <c r="AD17" s="117">
        <f t="shared" si="0"/>
        <v>0</v>
      </c>
      <c r="AE17" s="108"/>
      <c r="AF17" s="118" t="s">
        <v>19</v>
      </c>
      <c r="AG17" s="119" t="s">
        <v>19</v>
      </c>
      <c r="AH17" s="120">
        <v>281</v>
      </c>
      <c r="AI17" s="121">
        <v>0.15</v>
      </c>
      <c r="AJ17" s="121">
        <v>0.3</v>
      </c>
      <c r="AK17" s="122">
        <v>0.3</v>
      </c>
      <c r="AL17" s="16"/>
      <c r="AM17" s="16"/>
    </row>
    <row r="18" spans="1:39" ht="15" customHeight="1" x14ac:dyDescent="0.25">
      <c r="A18" s="257" t="s">
        <v>2</v>
      </c>
      <c r="B18" s="258"/>
      <c r="C18" s="247"/>
      <c r="D18" s="247"/>
      <c r="E18" s="16"/>
      <c r="F18" s="63"/>
      <c r="G18" s="63"/>
      <c r="H18" s="63"/>
      <c r="I18" s="63"/>
      <c r="J18" s="63"/>
      <c r="K18" s="63"/>
      <c r="L18" s="64"/>
      <c r="M18" s="64"/>
      <c r="N18" s="64"/>
      <c r="O18" s="64"/>
      <c r="P18" s="64"/>
      <c r="Q18" s="64"/>
      <c r="R18" s="14"/>
      <c r="S18" s="44"/>
      <c r="T18" s="44"/>
      <c r="U18" s="16"/>
      <c r="V18" s="16"/>
      <c r="X18" s="114"/>
      <c r="Y18" s="115"/>
      <c r="Z18" s="116" t="s">
        <v>36</v>
      </c>
      <c r="AA18" s="116" t="s">
        <v>36</v>
      </c>
      <c r="AB18" s="116" t="s">
        <v>36</v>
      </c>
      <c r="AC18" s="116" t="s">
        <v>36</v>
      </c>
      <c r="AD18" s="117">
        <f t="shared" si="0"/>
        <v>0</v>
      </c>
      <c r="AE18" s="93"/>
      <c r="AF18" s="118" t="s">
        <v>20</v>
      </c>
      <c r="AG18" s="119" t="s">
        <v>20</v>
      </c>
      <c r="AH18" s="120">
        <v>291</v>
      </c>
      <c r="AI18" s="121">
        <v>0.15</v>
      </c>
      <c r="AJ18" s="121">
        <v>0.3</v>
      </c>
      <c r="AK18" s="122">
        <v>0.3</v>
      </c>
      <c r="AL18" s="16"/>
      <c r="AM18" s="16"/>
    </row>
    <row r="19" spans="1:39" ht="15" customHeight="1" x14ac:dyDescent="0.25">
      <c r="A19" s="273" t="s">
        <v>1</v>
      </c>
      <c r="B19" s="258"/>
      <c r="C19" s="247"/>
      <c r="D19" s="247"/>
      <c r="E19" s="16"/>
      <c r="F19" s="16"/>
      <c r="G19" s="16"/>
      <c r="H19" s="16"/>
      <c r="I19" s="6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14"/>
      <c r="Y19" s="115"/>
      <c r="Z19" s="116" t="s">
        <v>36</v>
      </c>
      <c r="AA19" s="116" t="s">
        <v>36</v>
      </c>
      <c r="AB19" s="116" t="s">
        <v>36</v>
      </c>
      <c r="AC19" s="116" t="s">
        <v>36</v>
      </c>
      <c r="AD19" s="117">
        <f t="shared" si="0"/>
        <v>0</v>
      </c>
      <c r="AE19" s="16"/>
      <c r="AF19" s="119" t="s">
        <v>21</v>
      </c>
      <c r="AG19" s="119" t="s">
        <v>21</v>
      </c>
      <c r="AH19" s="120">
        <v>286</v>
      </c>
      <c r="AI19" s="121">
        <v>0.15</v>
      </c>
      <c r="AJ19" s="121">
        <v>0.3</v>
      </c>
      <c r="AK19" s="122">
        <v>0.3</v>
      </c>
      <c r="AL19" s="16"/>
      <c r="AM19" s="16"/>
    </row>
    <row r="20" spans="1:39" ht="15" customHeight="1" thickBot="1" x14ac:dyDescent="0.3">
      <c r="A20" s="275" t="s">
        <v>79</v>
      </c>
      <c r="B20" s="276"/>
      <c r="C20" s="247"/>
      <c r="D20" s="247"/>
      <c r="E20" s="16"/>
      <c r="F20" s="16"/>
      <c r="G20" s="16"/>
      <c r="H20" s="16"/>
      <c r="I20" s="6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14"/>
      <c r="Y20" s="115"/>
      <c r="Z20" s="116" t="s">
        <v>36</v>
      </c>
      <c r="AA20" s="116" t="s">
        <v>36</v>
      </c>
      <c r="AB20" s="116" t="s">
        <v>36</v>
      </c>
      <c r="AC20" s="116" t="s">
        <v>36</v>
      </c>
      <c r="AD20" s="117">
        <f t="shared" si="0"/>
        <v>0</v>
      </c>
      <c r="AE20" s="16"/>
      <c r="AF20" s="119" t="s">
        <v>22</v>
      </c>
      <c r="AG20" s="119" t="s">
        <v>22</v>
      </c>
      <c r="AH20" s="120">
        <v>339</v>
      </c>
      <c r="AI20" s="121">
        <v>0.15</v>
      </c>
      <c r="AJ20" s="121">
        <v>0.3</v>
      </c>
      <c r="AK20" s="122">
        <v>0.3</v>
      </c>
      <c r="AL20" s="16"/>
      <c r="AM20" s="16"/>
    </row>
    <row r="21" spans="1:39" ht="15" customHeight="1" x14ac:dyDescent="0.25">
      <c r="A21" s="66"/>
      <c r="B21" s="16"/>
      <c r="C21" s="16"/>
      <c r="D21" s="16"/>
      <c r="E21" s="16"/>
      <c r="F21" s="16"/>
      <c r="G21" s="16"/>
      <c r="H21" s="16"/>
      <c r="I21" s="6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X21" s="114"/>
      <c r="Y21" s="115"/>
      <c r="Z21" s="116" t="s">
        <v>36</v>
      </c>
      <c r="AA21" s="116" t="s">
        <v>36</v>
      </c>
      <c r="AB21" s="116" t="s">
        <v>36</v>
      </c>
      <c r="AC21" s="116" t="s">
        <v>36</v>
      </c>
      <c r="AD21" s="117">
        <f t="shared" si="0"/>
        <v>0</v>
      </c>
      <c r="AE21" s="16"/>
      <c r="AF21" s="119" t="s">
        <v>23</v>
      </c>
      <c r="AG21" s="119" t="s">
        <v>23</v>
      </c>
      <c r="AH21" s="120">
        <v>237</v>
      </c>
      <c r="AI21" s="121">
        <v>0.15</v>
      </c>
      <c r="AJ21" s="121">
        <v>0.3</v>
      </c>
      <c r="AK21" s="122">
        <v>0.3</v>
      </c>
      <c r="AL21" s="16"/>
      <c r="AM21" s="16"/>
    </row>
    <row r="22" spans="1:39" ht="15" customHeight="1" x14ac:dyDescent="0.25">
      <c r="A22" s="96" t="s">
        <v>81</v>
      </c>
      <c r="B22" s="16"/>
      <c r="C22" s="16"/>
      <c r="D22" s="16"/>
      <c r="E22" s="16"/>
      <c r="F22" s="16"/>
      <c r="G22" s="16"/>
      <c r="H22" s="16"/>
      <c r="I22" s="6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X22" s="114"/>
      <c r="Y22" s="115"/>
      <c r="Z22" s="116" t="s">
        <v>36</v>
      </c>
      <c r="AA22" s="116" t="s">
        <v>36</v>
      </c>
      <c r="AB22" s="116" t="s">
        <v>36</v>
      </c>
      <c r="AC22" s="116" t="s">
        <v>36</v>
      </c>
      <c r="AD22" s="117">
        <f t="shared" si="0"/>
        <v>0</v>
      </c>
      <c r="AE22" s="16"/>
      <c r="AF22" s="119" t="s">
        <v>24</v>
      </c>
      <c r="AG22" s="119" t="s">
        <v>24</v>
      </c>
      <c r="AH22" s="120">
        <v>241</v>
      </c>
      <c r="AI22" s="121">
        <v>0.15</v>
      </c>
      <c r="AJ22" s="121">
        <v>0.3</v>
      </c>
      <c r="AK22" s="122">
        <v>0.3</v>
      </c>
      <c r="AL22" s="16"/>
      <c r="AM22" s="16"/>
    </row>
    <row r="23" spans="1:39" ht="15" customHeight="1" x14ac:dyDescent="0.25">
      <c r="A23" s="96" t="s">
        <v>89</v>
      </c>
      <c r="B23" s="16"/>
      <c r="C23" s="16"/>
      <c r="D23" s="16"/>
      <c r="E23" s="16"/>
      <c r="F23" s="16"/>
      <c r="G23" s="16"/>
      <c r="H23" s="16"/>
      <c r="I23" s="6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14"/>
      <c r="Y23" s="115"/>
      <c r="Z23" s="116" t="s">
        <v>36</v>
      </c>
      <c r="AA23" s="116" t="s">
        <v>36</v>
      </c>
      <c r="AB23" s="116" t="s">
        <v>36</v>
      </c>
      <c r="AC23" s="116" t="s">
        <v>36</v>
      </c>
      <c r="AD23" s="117">
        <f t="shared" si="0"/>
        <v>0</v>
      </c>
      <c r="AE23" s="16"/>
      <c r="AF23" s="119" t="s">
        <v>25</v>
      </c>
      <c r="AG23" s="119" t="s">
        <v>25</v>
      </c>
      <c r="AH23" s="120">
        <v>361</v>
      </c>
      <c r="AI23" s="121">
        <v>0.15</v>
      </c>
      <c r="AJ23" s="121">
        <v>0.3</v>
      </c>
      <c r="AK23" s="122">
        <v>0.3</v>
      </c>
      <c r="AL23" s="16"/>
      <c r="AM23" s="16"/>
    </row>
    <row r="24" spans="1:39" ht="15" customHeight="1" x14ac:dyDescent="0.25">
      <c r="A24" s="96" t="s">
        <v>92</v>
      </c>
      <c r="B24" s="16"/>
      <c r="C24" s="16"/>
      <c r="D24" s="16"/>
      <c r="E24" s="16"/>
      <c r="F24" s="16"/>
      <c r="G24" s="16"/>
      <c r="H24" s="16"/>
      <c r="I24" s="6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X24" s="114"/>
      <c r="Y24" s="115"/>
      <c r="Z24" s="116" t="s">
        <v>36</v>
      </c>
      <c r="AA24" s="116" t="s">
        <v>36</v>
      </c>
      <c r="AB24" s="116" t="s">
        <v>36</v>
      </c>
      <c r="AC24" s="116" t="s">
        <v>36</v>
      </c>
      <c r="AD24" s="117">
        <f>Y24*MAX(0,(IF(Z24="Yes",1,0)-IF(AA24="Yes",0.15,0)-IF(AB24="Yes",0.3,0)-IF(AC24="Yes",0.3,0)))</f>
        <v>0</v>
      </c>
      <c r="AE24" s="16"/>
      <c r="AF24" s="119"/>
      <c r="AG24" s="119" t="s">
        <v>26</v>
      </c>
      <c r="AH24" s="120">
        <v>281</v>
      </c>
      <c r="AI24" s="121">
        <v>0.15</v>
      </c>
      <c r="AJ24" s="121">
        <v>0.3</v>
      </c>
      <c r="AK24" s="122">
        <v>0.3</v>
      </c>
      <c r="AL24" s="16"/>
      <c r="AM24" s="16"/>
    </row>
    <row r="25" spans="1:39" ht="15" customHeight="1" x14ac:dyDescent="0.25">
      <c r="A25" s="97" t="s">
        <v>90</v>
      </c>
      <c r="B25" s="16"/>
      <c r="C25" s="16"/>
      <c r="D25" s="16"/>
      <c r="E25" s="16"/>
      <c r="F25" s="16"/>
      <c r="G25" s="16"/>
      <c r="H25" s="16"/>
      <c r="I25" s="6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X25" s="114"/>
      <c r="Y25" s="115"/>
      <c r="Z25" s="116" t="s">
        <v>36</v>
      </c>
      <c r="AA25" s="116" t="s">
        <v>36</v>
      </c>
      <c r="AB25" s="116" t="s">
        <v>36</v>
      </c>
      <c r="AC25" s="116" t="s">
        <v>36</v>
      </c>
      <c r="AD25" s="117">
        <f t="shared" si="0"/>
        <v>0</v>
      </c>
      <c r="AE25" s="16"/>
      <c r="AF25" s="119" t="s">
        <v>26</v>
      </c>
      <c r="AG25" s="119" t="s">
        <v>27</v>
      </c>
      <c r="AH25" s="120">
        <v>348</v>
      </c>
      <c r="AI25" s="121">
        <v>0.15</v>
      </c>
      <c r="AJ25" s="121">
        <v>0.3</v>
      </c>
      <c r="AK25" s="122">
        <v>0.3</v>
      </c>
      <c r="AL25" s="16"/>
      <c r="AM25" s="16"/>
    </row>
    <row r="26" spans="1:39" ht="15" customHeight="1" x14ac:dyDescent="0.25">
      <c r="A26" s="97" t="s">
        <v>87</v>
      </c>
      <c r="B26" s="16"/>
      <c r="C26" s="16"/>
      <c r="D26" s="16"/>
      <c r="E26" s="16"/>
      <c r="F26" s="16"/>
      <c r="G26" s="16"/>
      <c r="H26" s="16"/>
      <c r="I26" s="6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X26" s="114"/>
      <c r="Y26" s="115"/>
      <c r="Z26" s="116" t="s">
        <v>36</v>
      </c>
      <c r="AA26" s="116" t="s">
        <v>36</v>
      </c>
      <c r="AB26" s="116" t="s">
        <v>36</v>
      </c>
      <c r="AC26" s="116" t="s">
        <v>36</v>
      </c>
      <c r="AD26" s="117">
        <f>Y26*MAX(0,(IF(Z26="Yes",1,0)-IF(AA26="Yes",0.15,0)-IF(AB26="Yes",0.3,0)-IF(AC26="Yes",0.3,0)))</f>
        <v>0</v>
      </c>
      <c r="AE26" s="16"/>
      <c r="AF26" s="119"/>
      <c r="AG26" s="119" t="s">
        <v>28</v>
      </c>
      <c r="AH26" s="120">
        <v>402</v>
      </c>
      <c r="AI26" s="121">
        <v>0.15</v>
      </c>
      <c r="AJ26" s="121">
        <v>0.3</v>
      </c>
      <c r="AK26" s="122">
        <v>0.3</v>
      </c>
      <c r="AL26" s="16"/>
      <c r="AM26" s="16"/>
    </row>
    <row r="27" spans="1:39" ht="15" customHeight="1" thickBot="1" x14ac:dyDescent="0.3">
      <c r="A27" s="97" t="s">
        <v>86</v>
      </c>
      <c r="B27" s="16"/>
      <c r="C27" s="16"/>
      <c r="D27" s="16"/>
      <c r="E27" s="16"/>
      <c r="F27" s="16"/>
      <c r="G27" s="16"/>
      <c r="H27" s="16"/>
      <c r="I27" s="6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X27" s="114"/>
      <c r="Y27" s="115"/>
      <c r="Z27" s="116" t="s">
        <v>36</v>
      </c>
      <c r="AA27" s="116" t="s">
        <v>36</v>
      </c>
      <c r="AB27" s="116" t="s">
        <v>36</v>
      </c>
      <c r="AC27" s="116" t="s">
        <v>36</v>
      </c>
      <c r="AD27" s="117">
        <f>Y27*MAX(0,(IF(Z27="Yes",1,0)-IF(AA27="Yes",0.15,0)-IF(AB27="Yes",0.3,0)-IF(AC27="Yes",0.3,0)))</f>
        <v>0</v>
      </c>
      <c r="AE27" s="16"/>
      <c r="AF27" s="119"/>
      <c r="AG27" s="119" t="s">
        <v>29</v>
      </c>
      <c r="AH27" s="120">
        <v>386</v>
      </c>
      <c r="AI27" s="121">
        <v>0.15</v>
      </c>
      <c r="AJ27" s="121">
        <v>0.3</v>
      </c>
      <c r="AK27" s="122">
        <v>0.3</v>
      </c>
      <c r="AL27" s="16"/>
      <c r="AM27" s="16"/>
    </row>
    <row r="28" spans="1:39" ht="15" customHeight="1" thickBot="1" x14ac:dyDescent="0.3">
      <c r="A28" s="264" t="s">
        <v>0</v>
      </c>
      <c r="B28" s="254" t="s">
        <v>82</v>
      </c>
      <c r="C28" s="255"/>
      <c r="D28" s="255"/>
      <c r="E28" s="67" t="s">
        <v>40</v>
      </c>
      <c r="F28" s="68" t="s">
        <v>42</v>
      </c>
      <c r="G28" s="239" t="s">
        <v>67</v>
      </c>
      <c r="H28" s="240"/>
      <c r="I28" s="239" t="s">
        <v>68</v>
      </c>
      <c r="J28" s="240"/>
      <c r="K28" s="234" t="s">
        <v>69</v>
      </c>
      <c r="L28" s="235"/>
      <c r="M28" s="234" t="s">
        <v>46</v>
      </c>
      <c r="N28" s="226"/>
      <c r="O28" s="225" t="s">
        <v>47</v>
      </c>
      <c r="P28" s="225"/>
      <c r="Q28" s="225"/>
      <c r="R28" s="225"/>
      <c r="S28" s="225"/>
      <c r="T28" s="225"/>
      <c r="U28" s="225"/>
      <c r="V28" s="226"/>
      <c r="X28" s="114"/>
      <c r="Y28" s="115"/>
      <c r="Z28" s="116" t="s">
        <v>36</v>
      </c>
      <c r="AA28" s="116" t="s">
        <v>36</v>
      </c>
      <c r="AB28" s="116" t="s">
        <v>36</v>
      </c>
      <c r="AC28" s="116" t="s">
        <v>36</v>
      </c>
      <c r="AD28" s="117">
        <f t="shared" si="0"/>
        <v>0</v>
      </c>
      <c r="AE28" s="16"/>
      <c r="AF28" s="119" t="s">
        <v>27</v>
      </c>
      <c r="AG28" s="123" t="s">
        <v>30</v>
      </c>
      <c r="AH28" s="124">
        <v>291</v>
      </c>
      <c r="AI28" s="125">
        <v>0.15</v>
      </c>
      <c r="AJ28" s="125">
        <v>0.3</v>
      </c>
      <c r="AK28" s="126">
        <v>0.3</v>
      </c>
      <c r="AL28" s="16"/>
      <c r="AM28" s="16"/>
    </row>
    <row r="29" spans="1:39" ht="15" customHeight="1" thickBot="1" x14ac:dyDescent="0.3">
      <c r="A29" s="265"/>
      <c r="B29" s="256"/>
      <c r="C29" s="256"/>
      <c r="D29" s="256"/>
      <c r="E29" s="69"/>
      <c r="F29" s="70" t="s">
        <v>48</v>
      </c>
      <c r="G29" s="196"/>
      <c r="H29" s="197"/>
      <c r="I29" s="196"/>
      <c r="J29" s="197"/>
      <c r="K29" s="236"/>
      <c r="L29" s="237"/>
      <c r="M29" s="71" t="s">
        <v>56</v>
      </c>
      <c r="N29" s="72"/>
      <c r="O29" s="198" t="s">
        <v>43</v>
      </c>
      <c r="P29" s="198"/>
      <c r="Q29" s="198" t="s">
        <v>44</v>
      </c>
      <c r="R29" s="198"/>
      <c r="S29" s="198" t="s">
        <v>45</v>
      </c>
      <c r="T29" s="198"/>
      <c r="U29" s="198"/>
      <c r="V29" s="242"/>
      <c r="X29" s="114"/>
      <c r="Y29" s="115"/>
      <c r="Z29" s="116" t="s">
        <v>36</v>
      </c>
      <c r="AA29" s="116" t="s">
        <v>36</v>
      </c>
      <c r="AB29" s="116" t="s">
        <v>36</v>
      </c>
      <c r="AC29" s="116" t="s">
        <v>36</v>
      </c>
      <c r="AD29" s="117">
        <f t="shared" si="0"/>
        <v>0</v>
      </c>
      <c r="AE29" s="16"/>
      <c r="AF29" s="119" t="s">
        <v>28</v>
      </c>
      <c r="AL29" s="16"/>
      <c r="AM29" s="16"/>
    </row>
    <row r="30" spans="1:39" ht="15" customHeight="1" thickBot="1" x14ac:dyDescent="0.3">
      <c r="A30" s="73"/>
      <c r="B30" s="74"/>
      <c r="C30" s="74"/>
      <c r="D30" s="74"/>
      <c r="E30" s="261" t="s">
        <v>51</v>
      </c>
      <c r="F30" s="262"/>
      <c r="G30" s="262"/>
      <c r="H30" s="262"/>
      <c r="I30" s="262"/>
      <c r="J30" s="262"/>
      <c r="K30" s="262"/>
      <c r="L30" s="262"/>
      <c r="M30" s="262"/>
      <c r="N30" s="263"/>
      <c r="O30" s="75"/>
      <c r="P30" s="75"/>
      <c r="Q30" s="75"/>
      <c r="R30" s="75"/>
      <c r="S30" s="75"/>
      <c r="T30" s="75"/>
      <c r="U30" s="75"/>
      <c r="V30" s="76"/>
      <c r="X30" s="114"/>
      <c r="Y30" s="115"/>
      <c r="Z30" s="116" t="s">
        <v>36</v>
      </c>
      <c r="AA30" s="116" t="s">
        <v>36</v>
      </c>
      <c r="AB30" s="116" t="s">
        <v>36</v>
      </c>
      <c r="AC30" s="116" t="s">
        <v>36</v>
      </c>
      <c r="AD30" s="117">
        <f t="shared" si="0"/>
        <v>0</v>
      </c>
      <c r="AE30" s="16"/>
      <c r="AF30" s="119" t="s">
        <v>29</v>
      </c>
      <c r="AL30" s="16"/>
      <c r="AM30" s="16"/>
    </row>
    <row r="31" spans="1:39" ht="15" customHeight="1" thickBot="1" x14ac:dyDescent="0.3">
      <c r="A31" s="77">
        <v>1</v>
      </c>
      <c r="B31" s="243" t="s">
        <v>60</v>
      </c>
      <c r="C31" s="244"/>
      <c r="D31" s="245"/>
      <c r="E31" s="77" t="s">
        <v>41</v>
      </c>
      <c r="F31" s="78"/>
      <c r="G31" s="231"/>
      <c r="H31" s="241"/>
      <c r="I31" s="231"/>
      <c r="J31" s="241"/>
      <c r="K31" s="231"/>
      <c r="L31" s="241"/>
      <c r="M31" s="231"/>
      <c r="N31" s="232"/>
      <c r="O31" s="223">
        <f>+AD41+AH39+AI39</f>
        <v>0</v>
      </c>
      <c r="P31" s="224"/>
      <c r="Q31" s="238"/>
      <c r="R31" s="224"/>
      <c r="S31" s="238"/>
      <c r="T31" s="224"/>
      <c r="U31" s="238"/>
      <c r="V31" s="246"/>
      <c r="X31" s="114"/>
      <c r="Y31" s="115"/>
      <c r="Z31" s="116" t="s">
        <v>36</v>
      </c>
      <c r="AA31" s="116" t="s">
        <v>36</v>
      </c>
      <c r="AB31" s="116" t="s">
        <v>36</v>
      </c>
      <c r="AC31" s="116" t="s">
        <v>36</v>
      </c>
      <c r="AD31" s="117">
        <f t="shared" si="0"/>
        <v>0</v>
      </c>
      <c r="AE31" s="16"/>
      <c r="AF31" s="123" t="s">
        <v>30</v>
      </c>
      <c r="AG31" s="16"/>
      <c r="AH31" s="16"/>
      <c r="AI31" s="16"/>
      <c r="AJ31" s="16"/>
      <c r="AK31" s="16"/>
      <c r="AL31" s="16"/>
      <c r="AM31" s="16"/>
    </row>
    <row r="32" spans="1:39" ht="15" customHeight="1" x14ac:dyDescent="0.25">
      <c r="A32" s="79"/>
      <c r="B32" s="250"/>
      <c r="C32" s="251"/>
      <c r="D32" s="252"/>
      <c r="E32" s="80"/>
      <c r="F32" s="81"/>
      <c r="G32" s="188"/>
      <c r="H32" s="189"/>
      <c r="I32" s="188"/>
      <c r="J32" s="189"/>
      <c r="K32" s="188"/>
      <c r="L32" s="189"/>
      <c r="M32" s="188"/>
      <c r="N32" s="193"/>
      <c r="O32" s="192"/>
      <c r="P32" s="185"/>
      <c r="Q32" s="183"/>
      <c r="R32" s="185"/>
      <c r="S32" s="183"/>
      <c r="T32" s="185"/>
      <c r="U32" s="183"/>
      <c r="V32" s="184"/>
      <c r="X32" s="114"/>
      <c r="Y32" s="115"/>
      <c r="Z32" s="116" t="s">
        <v>36</v>
      </c>
      <c r="AA32" s="116" t="s">
        <v>36</v>
      </c>
      <c r="AB32" s="116" t="s">
        <v>36</v>
      </c>
      <c r="AC32" s="116" t="s">
        <v>36</v>
      </c>
      <c r="AD32" s="117">
        <f t="shared" si="0"/>
        <v>0</v>
      </c>
      <c r="AE32" s="16"/>
      <c r="AF32" s="16"/>
      <c r="AG32" s="89"/>
      <c r="AH32" s="16"/>
      <c r="AI32" s="16"/>
      <c r="AJ32" s="16"/>
      <c r="AK32" s="16"/>
      <c r="AL32" s="16"/>
      <c r="AM32" s="16"/>
    </row>
    <row r="33" spans="1:39" ht="15" customHeight="1" x14ac:dyDescent="0.25">
      <c r="A33" s="79"/>
      <c r="B33" s="250"/>
      <c r="C33" s="251"/>
      <c r="D33" s="252"/>
      <c r="E33" s="80"/>
      <c r="F33" s="81"/>
      <c r="G33" s="188"/>
      <c r="H33" s="189"/>
      <c r="I33" s="188"/>
      <c r="J33" s="189"/>
      <c r="K33" s="188"/>
      <c r="L33" s="189"/>
      <c r="M33" s="188"/>
      <c r="N33" s="193"/>
      <c r="O33" s="192"/>
      <c r="P33" s="185"/>
      <c r="Q33" s="183"/>
      <c r="R33" s="185"/>
      <c r="S33" s="183"/>
      <c r="T33" s="185"/>
      <c r="U33" s="183"/>
      <c r="V33" s="184"/>
      <c r="X33" s="114"/>
      <c r="Y33" s="115"/>
      <c r="Z33" s="116" t="s">
        <v>36</v>
      </c>
      <c r="AA33" s="116" t="s">
        <v>36</v>
      </c>
      <c r="AB33" s="116" t="s">
        <v>36</v>
      </c>
      <c r="AC33" s="116" t="s">
        <v>36</v>
      </c>
      <c r="AD33" s="117">
        <f t="shared" si="0"/>
        <v>0</v>
      </c>
      <c r="AE33" s="16"/>
      <c r="AF33" s="16"/>
      <c r="AG33" s="127"/>
      <c r="AH33" s="16"/>
      <c r="AI33" s="16"/>
      <c r="AJ33" s="16"/>
      <c r="AK33" s="16"/>
      <c r="AL33" s="16"/>
      <c r="AM33" s="16"/>
    </row>
    <row r="34" spans="1:39" ht="15" customHeight="1" x14ac:dyDescent="0.25">
      <c r="A34" s="79"/>
      <c r="B34" s="250"/>
      <c r="C34" s="251"/>
      <c r="D34" s="252"/>
      <c r="E34" s="80"/>
      <c r="F34" s="81"/>
      <c r="G34" s="188"/>
      <c r="H34" s="189"/>
      <c r="I34" s="188"/>
      <c r="J34" s="189"/>
      <c r="K34" s="188"/>
      <c r="L34" s="189"/>
      <c r="M34" s="188"/>
      <c r="N34" s="193"/>
      <c r="O34" s="192"/>
      <c r="P34" s="185"/>
      <c r="Q34" s="183"/>
      <c r="R34" s="185"/>
      <c r="S34" s="183"/>
      <c r="T34" s="185"/>
      <c r="U34" s="183"/>
      <c r="V34" s="184"/>
      <c r="X34" s="114"/>
      <c r="Y34" s="115"/>
      <c r="Z34" s="116" t="s">
        <v>36</v>
      </c>
      <c r="AA34" s="116" t="s">
        <v>36</v>
      </c>
      <c r="AB34" s="116" t="s">
        <v>36</v>
      </c>
      <c r="AC34" s="116" t="s">
        <v>36</v>
      </c>
      <c r="AD34" s="117">
        <f t="shared" si="0"/>
        <v>0</v>
      </c>
      <c r="AE34" s="16"/>
      <c r="AF34" s="90"/>
      <c r="AG34" s="128"/>
      <c r="AH34" s="128"/>
      <c r="AI34" s="128"/>
      <c r="AJ34" s="128"/>
      <c r="AK34" s="128"/>
      <c r="AL34" s="16"/>
      <c r="AM34" s="16"/>
    </row>
    <row r="35" spans="1:39" ht="15" customHeight="1" x14ac:dyDescent="0.25">
      <c r="A35" s="79"/>
      <c r="B35" s="250"/>
      <c r="C35" s="251"/>
      <c r="D35" s="252"/>
      <c r="E35" s="80"/>
      <c r="F35" s="81"/>
      <c r="G35" s="188"/>
      <c r="H35" s="189"/>
      <c r="I35" s="188"/>
      <c r="J35" s="189"/>
      <c r="K35" s="188"/>
      <c r="L35" s="189"/>
      <c r="M35" s="188"/>
      <c r="N35" s="193"/>
      <c r="O35" s="192"/>
      <c r="P35" s="185"/>
      <c r="Q35" s="183"/>
      <c r="R35" s="185"/>
      <c r="S35" s="183"/>
      <c r="T35" s="185"/>
      <c r="U35" s="183"/>
      <c r="V35" s="184"/>
      <c r="X35" s="114"/>
      <c r="Y35" s="115"/>
      <c r="Z35" s="116" t="s">
        <v>36</v>
      </c>
      <c r="AA35" s="116" t="s">
        <v>36</v>
      </c>
      <c r="AB35" s="116" t="s">
        <v>36</v>
      </c>
      <c r="AC35" s="116" t="s">
        <v>36</v>
      </c>
      <c r="AD35" s="117">
        <f t="shared" si="0"/>
        <v>0</v>
      </c>
      <c r="AE35" s="16"/>
      <c r="AF35" s="16"/>
      <c r="AG35" s="90"/>
      <c r="AH35" s="129"/>
      <c r="AI35" s="129"/>
      <c r="AJ35" s="129"/>
      <c r="AK35" s="129"/>
      <c r="AL35" s="16"/>
      <c r="AM35" s="16"/>
    </row>
    <row r="36" spans="1:39" ht="15" customHeight="1" x14ac:dyDescent="0.25">
      <c r="A36" s="79"/>
      <c r="B36" s="250"/>
      <c r="C36" s="251"/>
      <c r="D36" s="252"/>
      <c r="E36" s="80"/>
      <c r="F36" s="81"/>
      <c r="G36" s="188"/>
      <c r="H36" s="189"/>
      <c r="I36" s="188"/>
      <c r="J36" s="189"/>
      <c r="K36" s="188"/>
      <c r="L36" s="189"/>
      <c r="M36" s="188"/>
      <c r="N36" s="193"/>
      <c r="O36" s="192"/>
      <c r="P36" s="185"/>
      <c r="Q36" s="183"/>
      <c r="R36" s="185"/>
      <c r="S36" s="183"/>
      <c r="T36" s="185"/>
      <c r="U36" s="183"/>
      <c r="V36" s="184"/>
      <c r="X36" s="114"/>
      <c r="Y36" s="115"/>
      <c r="Z36" s="116" t="s">
        <v>36</v>
      </c>
      <c r="AA36" s="116" t="s">
        <v>36</v>
      </c>
      <c r="AB36" s="116" t="s">
        <v>36</v>
      </c>
      <c r="AC36" s="116" t="s">
        <v>36</v>
      </c>
      <c r="AD36" s="117">
        <f t="shared" si="0"/>
        <v>0</v>
      </c>
      <c r="AE36" s="16"/>
      <c r="AF36" s="16"/>
      <c r="AG36" s="90"/>
      <c r="AH36" s="90"/>
      <c r="AI36" s="90"/>
      <c r="AJ36" s="90"/>
      <c r="AK36" s="90"/>
      <c r="AL36" s="16"/>
      <c r="AM36" s="16"/>
    </row>
    <row r="37" spans="1:39" ht="15" customHeight="1" x14ac:dyDescent="0.25">
      <c r="A37" s="79"/>
      <c r="B37" s="250"/>
      <c r="C37" s="251"/>
      <c r="D37" s="252"/>
      <c r="E37" s="80"/>
      <c r="F37" s="81"/>
      <c r="G37" s="188"/>
      <c r="H37" s="189"/>
      <c r="I37" s="188"/>
      <c r="J37" s="189"/>
      <c r="K37" s="188"/>
      <c r="L37" s="189"/>
      <c r="M37" s="188"/>
      <c r="N37" s="193"/>
      <c r="O37" s="192"/>
      <c r="P37" s="185"/>
      <c r="Q37" s="183"/>
      <c r="R37" s="185"/>
      <c r="S37" s="183"/>
      <c r="T37" s="185"/>
      <c r="U37" s="183"/>
      <c r="V37" s="184"/>
      <c r="X37" s="114"/>
      <c r="Y37" s="115"/>
      <c r="Z37" s="116" t="s">
        <v>36</v>
      </c>
      <c r="AA37" s="116" t="s">
        <v>36</v>
      </c>
      <c r="AB37" s="116" t="s">
        <v>36</v>
      </c>
      <c r="AC37" s="116" t="s">
        <v>36</v>
      </c>
      <c r="AD37" s="117">
        <f t="shared" si="0"/>
        <v>0</v>
      </c>
      <c r="AE37" s="16"/>
      <c r="AF37" s="16"/>
      <c r="AG37" s="90"/>
      <c r="AH37" s="130"/>
      <c r="AI37" s="130"/>
      <c r="AJ37" s="90"/>
      <c r="AK37" s="90"/>
      <c r="AL37" s="16"/>
      <c r="AM37" s="16"/>
    </row>
    <row r="38" spans="1:39" ht="15" customHeight="1" x14ac:dyDescent="0.25">
      <c r="A38" s="79"/>
      <c r="B38" s="250"/>
      <c r="C38" s="251"/>
      <c r="D38" s="252"/>
      <c r="E38" s="80"/>
      <c r="F38" s="81"/>
      <c r="G38" s="188"/>
      <c r="H38" s="189"/>
      <c r="I38" s="188"/>
      <c r="J38" s="189"/>
      <c r="K38" s="188"/>
      <c r="L38" s="189"/>
      <c r="M38" s="188"/>
      <c r="N38" s="193"/>
      <c r="O38" s="192"/>
      <c r="P38" s="185"/>
      <c r="Q38" s="183"/>
      <c r="R38" s="185"/>
      <c r="S38" s="183"/>
      <c r="T38" s="185"/>
      <c r="U38" s="183"/>
      <c r="V38" s="184"/>
      <c r="X38" s="114"/>
      <c r="Y38" s="115"/>
      <c r="Z38" s="116" t="s">
        <v>36</v>
      </c>
      <c r="AA38" s="116" t="s">
        <v>36</v>
      </c>
      <c r="AB38" s="116" t="s">
        <v>36</v>
      </c>
      <c r="AC38" s="116" t="s">
        <v>36</v>
      </c>
      <c r="AD38" s="117">
        <f t="shared" si="0"/>
        <v>0</v>
      </c>
      <c r="AE38" s="16"/>
      <c r="AF38" s="16"/>
      <c r="AG38" s="90"/>
      <c r="AH38" s="131"/>
      <c r="AI38" s="131"/>
      <c r="AJ38" s="90"/>
      <c r="AK38" s="90"/>
      <c r="AL38" s="16"/>
      <c r="AM38" s="16"/>
    </row>
    <row r="39" spans="1:39" ht="15" customHeight="1" x14ac:dyDescent="0.25">
      <c r="A39" s="79"/>
      <c r="B39" s="250"/>
      <c r="C39" s="251"/>
      <c r="D39" s="252"/>
      <c r="E39" s="80"/>
      <c r="F39" s="81"/>
      <c r="G39" s="188"/>
      <c r="H39" s="189"/>
      <c r="I39" s="188"/>
      <c r="J39" s="189"/>
      <c r="K39" s="188"/>
      <c r="L39" s="189"/>
      <c r="M39" s="188"/>
      <c r="N39" s="193"/>
      <c r="O39" s="192"/>
      <c r="P39" s="185"/>
      <c r="Q39" s="183"/>
      <c r="R39" s="185"/>
      <c r="S39" s="183"/>
      <c r="T39" s="185"/>
      <c r="U39" s="183"/>
      <c r="V39" s="184"/>
      <c r="X39" s="114"/>
      <c r="Y39" s="115"/>
      <c r="Z39" s="116" t="s">
        <v>36</v>
      </c>
      <c r="AA39" s="116" t="s">
        <v>36</v>
      </c>
      <c r="AB39" s="116" t="s">
        <v>36</v>
      </c>
      <c r="AC39" s="116" t="s">
        <v>36</v>
      </c>
      <c r="AD39" s="117">
        <f t="shared" si="0"/>
        <v>0</v>
      </c>
      <c r="AE39" s="93"/>
      <c r="AF39" s="93"/>
      <c r="AG39" s="12"/>
      <c r="AH39" s="132"/>
      <c r="AI39" s="133"/>
      <c r="AJ39" s="12"/>
      <c r="AK39" s="90"/>
      <c r="AL39" s="16"/>
      <c r="AM39" s="16"/>
    </row>
    <row r="40" spans="1:39" ht="15" customHeight="1" thickBot="1" x14ac:dyDescent="0.3">
      <c r="A40" s="82"/>
      <c r="B40" s="268"/>
      <c r="C40" s="269"/>
      <c r="D40" s="270"/>
      <c r="E40" s="83"/>
      <c r="F40" s="84"/>
      <c r="G40" s="190"/>
      <c r="H40" s="191"/>
      <c r="I40" s="190"/>
      <c r="J40" s="191"/>
      <c r="K40" s="190"/>
      <c r="L40" s="191"/>
      <c r="M40" s="190"/>
      <c r="N40" s="253"/>
      <c r="O40" s="259"/>
      <c r="P40" s="260"/>
      <c r="Q40" s="278"/>
      <c r="R40" s="260"/>
      <c r="S40" s="278"/>
      <c r="T40" s="260"/>
      <c r="U40" s="278"/>
      <c r="V40" s="279"/>
      <c r="X40" s="143"/>
      <c r="Y40" s="144"/>
      <c r="Z40" s="144"/>
      <c r="AA40" s="144"/>
      <c r="AB40" s="144"/>
      <c r="AC40" s="144"/>
      <c r="AD40" s="145"/>
      <c r="AE40" s="16"/>
      <c r="AF40" s="16"/>
      <c r="AG40" s="16"/>
      <c r="AH40" s="88"/>
      <c r="AI40" s="88"/>
      <c r="AJ40" s="88"/>
      <c r="AK40" s="88"/>
      <c r="AL40" s="16"/>
      <c r="AM40" s="16"/>
    </row>
    <row r="41" spans="1:39" ht="15" customHeight="1" thickBot="1" x14ac:dyDescent="0.35">
      <c r="A41" s="266" t="s">
        <v>50</v>
      </c>
      <c r="B41" s="267"/>
      <c r="C41" s="267"/>
      <c r="D41" s="267"/>
      <c r="E41" s="85">
        <f>COUNTIF(Z11:Z39,"Yes")</f>
        <v>0</v>
      </c>
      <c r="F41" s="86" t="s">
        <v>54</v>
      </c>
      <c r="G41" s="186"/>
      <c r="H41" s="186"/>
      <c r="I41" s="186"/>
      <c r="J41" s="186"/>
      <c r="K41" s="187"/>
      <c r="L41" s="187"/>
      <c r="M41" s="87"/>
      <c r="N41" s="87"/>
      <c r="O41" s="248">
        <f>+SUM(O31:P40)</f>
        <v>0</v>
      </c>
      <c r="P41" s="249"/>
      <c r="Q41" s="248">
        <f>+SUM(Q31:R40)</f>
        <v>0</v>
      </c>
      <c r="R41" s="249"/>
      <c r="S41" s="248">
        <f>+SUM(S31:T40)</f>
        <v>0</v>
      </c>
      <c r="T41" s="249"/>
      <c r="U41" s="187">
        <f>+SUM(U31:V40)</f>
        <v>0</v>
      </c>
      <c r="V41" s="277"/>
      <c r="X41" s="139" t="s">
        <v>37</v>
      </c>
      <c r="Y41" s="140"/>
      <c r="Z41" s="141">
        <f>COUNTIF(Z11:Z39,"Yes")</f>
        <v>0</v>
      </c>
      <c r="AA41" s="141">
        <f>COUNTIF(AA11:AA39,"Yes")</f>
        <v>0</v>
      </c>
      <c r="AB41" s="141">
        <f>COUNTIF(AB11:AB39,"Yes")</f>
        <v>0</v>
      </c>
      <c r="AC41" s="141">
        <f>COUNTIF(AC11:AC39,"Yes")</f>
        <v>0</v>
      </c>
      <c r="AD41" s="142">
        <f>SUM(AD11:AD39)</f>
        <v>0</v>
      </c>
      <c r="AE41" s="16"/>
      <c r="AF41" s="16"/>
      <c r="AG41" s="16"/>
      <c r="AH41" s="134"/>
      <c r="AI41" s="88"/>
      <c r="AJ41" s="88"/>
      <c r="AK41" s="88"/>
      <c r="AL41" s="7"/>
    </row>
    <row r="42" spans="1:39" ht="15" customHeight="1" x14ac:dyDescent="0.25">
      <c r="A42" s="88"/>
      <c r="B42" s="16"/>
      <c r="C42" s="16"/>
      <c r="D42" s="16"/>
      <c r="E42" s="16"/>
      <c r="F42" s="16"/>
      <c r="G42" s="16"/>
      <c r="H42" s="16"/>
      <c r="I42" s="6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X42" s="135"/>
      <c r="Y42" s="16"/>
      <c r="Z42" s="16"/>
      <c r="AA42" s="16"/>
      <c r="AB42" s="16"/>
      <c r="AC42" s="16"/>
      <c r="AD42" s="93"/>
      <c r="AE42" s="16"/>
      <c r="AF42" s="16"/>
      <c r="AG42" s="16"/>
      <c r="AH42" s="16"/>
      <c r="AI42" s="16"/>
      <c r="AJ42" s="16"/>
      <c r="AK42" s="16"/>
      <c r="AL42" s="7"/>
    </row>
    <row r="43" spans="1:39" s="3" customFormat="1" ht="15" customHeight="1" x14ac:dyDescent="0.3">
      <c r="A43" s="137" t="s">
        <v>85</v>
      </c>
      <c r="B43" s="16"/>
      <c r="C43" s="8"/>
      <c r="D43" s="16"/>
      <c r="E43" s="90"/>
      <c r="F43" s="16"/>
      <c r="G43" s="16"/>
      <c r="H43" s="16"/>
      <c r="I43" s="6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X43" s="136"/>
      <c r="Y43" s="13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7"/>
    </row>
    <row r="44" spans="1:39" ht="15" customHeight="1" x14ac:dyDescent="0.3">
      <c r="A44" s="16"/>
      <c r="B44" s="16"/>
      <c r="C44" s="8"/>
      <c r="D44" s="16"/>
      <c r="E44" s="91"/>
      <c r="F44" s="16"/>
      <c r="G44" s="16"/>
      <c r="H44" s="16"/>
      <c r="I44" s="6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X44" s="136"/>
      <c r="Y44" s="13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7"/>
    </row>
    <row r="45" spans="1:39" ht="15" customHeight="1" x14ac:dyDescent="0.25">
      <c r="A45" s="89" t="s">
        <v>52</v>
      </c>
      <c r="B45" s="16"/>
      <c r="C45" s="16"/>
      <c r="D45" s="89" t="s">
        <v>88</v>
      </c>
      <c r="E45" s="16"/>
      <c r="F45" s="24"/>
      <c r="G45" s="16"/>
      <c r="H45" s="16"/>
      <c r="I45" s="6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X45" s="136"/>
      <c r="Y45" s="13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9" ht="15" customHeight="1" x14ac:dyDescent="0.25">
      <c r="A46" s="92"/>
      <c r="B46" s="16"/>
      <c r="C46" s="16"/>
      <c r="D46" s="89"/>
      <c r="E46" s="16"/>
      <c r="F46" s="16"/>
      <c r="G46" s="16"/>
      <c r="H46" s="16"/>
      <c r="I46" s="6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X46" s="5"/>
      <c r="Y46" s="4"/>
      <c r="AL46" s="6"/>
    </row>
    <row r="47" spans="1:39" ht="15" customHeight="1" x14ac:dyDescent="0.25">
      <c r="A47" s="138"/>
      <c r="B47" s="93"/>
      <c r="C47" s="93"/>
      <c r="D47" s="93"/>
      <c r="E47" s="93"/>
      <c r="F47" s="93"/>
      <c r="G47" s="93"/>
      <c r="H47" s="16"/>
      <c r="I47" s="6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X47" s="5"/>
      <c r="Y47" s="4"/>
    </row>
    <row r="48" spans="1:39" ht="15" customHeight="1" x14ac:dyDescent="0.25">
      <c r="X48" s="5"/>
      <c r="Y48" s="4"/>
    </row>
    <row r="49" spans="8:30" ht="15" customHeight="1" x14ac:dyDescent="0.25">
      <c r="X49" s="5"/>
      <c r="Y49" s="4"/>
    </row>
    <row r="50" spans="8:30" ht="15" customHeight="1" x14ac:dyDescent="0.25">
      <c r="X50" s="5"/>
      <c r="Y50" s="4"/>
    </row>
    <row r="51" spans="8:30" ht="15" customHeight="1" x14ac:dyDescent="0.25">
      <c r="X51" s="5"/>
      <c r="Y51" s="4"/>
    </row>
    <row r="52" spans="8:30" ht="15" customHeight="1" x14ac:dyDescent="0.25">
      <c r="X52" s="5"/>
      <c r="Y52" s="4"/>
    </row>
    <row r="53" spans="8:30" ht="15" customHeight="1" x14ac:dyDescent="0.25">
      <c r="X53" s="5"/>
      <c r="Y53" s="4"/>
    </row>
    <row r="54" spans="8:30" ht="15" customHeight="1" x14ac:dyDescent="0.25">
      <c r="X54" s="5"/>
      <c r="Y54" s="4"/>
    </row>
    <row r="55" spans="8:30" ht="15" customHeight="1" x14ac:dyDescent="0.25">
      <c r="X55" s="5"/>
      <c r="Y55" s="4"/>
    </row>
    <row r="56" spans="8:30" ht="15" customHeight="1" x14ac:dyDescent="0.25">
      <c r="X56" s="5"/>
      <c r="Y56" s="4"/>
    </row>
    <row r="57" spans="8:30" ht="15" customHeight="1" x14ac:dyDescent="0.25">
      <c r="X57" s="4"/>
      <c r="AD57" s="3"/>
    </row>
    <row r="58" spans="8:30" ht="15" customHeight="1" x14ac:dyDescent="0.25"/>
    <row r="59" spans="8:30" ht="15" customHeight="1" x14ac:dyDescent="0.25"/>
    <row r="60" spans="8:30" ht="15" customHeight="1" x14ac:dyDescent="0.25"/>
    <row r="61" spans="8:30" ht="15" customHeight="1" x14ac:dyDescent="0.25"/>
    <row r="64" spans="8:30" hidden="1" x14ac:dyDescent="0.25">
      <c r="H64" s="1" t="s">
        <v>36</v>
      </c>
    </row>
    <row r="65" spans="8:28" hidden="1" x14ac:dyDescent="0.25">
      <c r="H65" s="1" t="s">
        <v>55</v>
      </c>
    </row>
    <row r="66" spans="8:28" hidden="1" x14ac:dyDescent="0.25">
      <c r="H66" s="1" t="s">
        <v>41</v>
      </c>
    </row>
    <row r="70" spans="8:28" x14ac:dyDescent="0.25">
      <c r="X70" s="3"/>
      <c r="Y70" s="3"/>
      <c r="Z70" s="3"/>
      <c r="AA70" s="3"/>
      <c r="AB70" s="3"/>
    </row>
  </sheetData>
  <sheetProtection insertColumns="0" insertRows="0" deleteColumns="0" deleteRows="0" sort="0"/>
  <customSheetViews>
    <customSheetView guid="{62574848-163E-4D90-9DB8-5A8E40894CEF}" showPageBreaks="1" printArea="1" hiddenRows="1" hiddenColumns="1">
      <selection activeCell="A23" sqref="A23"/>
      <colBreaks count="1" manualBreakCount="1">
        <brk id="22" max="43" man="1"/>
      </colBreaks>
      <pageMargins left="0.19685039370078741" right="0.15748031496062992" top="0.59055118110236227" bottom="0.15748031496062992" header="0.15748031496062992" footer="0.15748031496062992"/>
      <printOptions horizontalCentered="1" verticalCentered="1"/>
      <pageSetup paperSize="9" scale="78" fitToWidth="2" orientation="landscape" r:id="rId1"/>
      <headerFooter alignWithMargins="0">
        <oddHeader>&amp;R&amp;G</oddHeader>
      </headerFooter>
    </customSheetView>
  </customSheetViews>
  <mergeCells count="185">
    <mergeCell ref="U33:V33"/>
    <mergeCell ref="A41:D41"/>
    <mergeCell ref="B40:D40"/>
    <mergeCell ref="A5:B5"/>
    <mergeCell ref="A8:B8"/>
    <mergeCell ref="A14:B14"/>
    <mergeCell ref="A20:B20"/>
    <mergeCell ref="A16:B16"/>
    <mergeCell ref="A19:B19"/>
    <mergeCell ref="A15:B15"/>
    <mergeCell ref="B37:D37"/>
    <mergeCell ref="U41:V41"/>
    <mergeCell ref="Q41:R41"/>
    <mergeCell ref="U40:V40"/>
    <mergeCell ref="S41:T41"/>
    <mergeCell ref="Q40:R40"/>
    <mergeCell ref="I31:J31"/>
    <mergeCell ref="S40:T40"/>
    <mergeCell ref="O36:P36"/>
    <mergeCell ref="O33:P33"/>
    <mergeCell ref="O34:P34"/>
    <mergeCell ref="C7:D7"/>
    <mergeCell ref="C8:D8"/>
    <mergeCell ref="O35:P35"/>
    <mergeCell ref="O32:P32"/>
    <mergeCell ref="B35:D35"/>
    <mergeCell ref="G31:H31"/>
    <mergeCell ref="B33:D33"/>
    <mergeCell ref="B32:D32"/>
    <mergeCell ref="G34:H34"/>
    <mergeCell ref="E30:N30"/>
    <mergeCell ref="A28:A29"/>
    <mergeCell ref="M35:N35"/>
    <mergeCell ref="M34:N34"/>
    <mergeCell ref="M33:N33"/>
    <mergeCell ref="I35:J35"/>
    <mergeCell ref="K33:L33"/>
    <mergeCell ref="M32:N32"/>
    <mergeCell ref="B39:D39"/>
    <mergeCell ref="I39:J39"/>
    <mergeCell ref="I36:J36"/>
    <mergeCell ref="K35:L35"/>
    <mergeCell ref="B34:D34"/>
    <mergeCell ref="G36:H36"/>
    <mergeCell ref="M40:N40"/>
    <mergeCell ref="G35:H35"/>
    <mergeCell ref="B38:D38"/>
    <mergeCell ref="K36:L36"/>
    <mergeCell ref="M36:N36"/>
    <mergeCell ref="B36:D36"/>
    <mergeCell ref="K38:L38"/>
    <mergeCell ref="G38:H38"/>
    <mergeCell ref="I32:J32"/>
    <mergeCell ref="I33:J33"/>
    <mergeCell ref="K34:L34"/>
    <mergeCell ref="Q32:R32"/>
    <mergeCell ref="S32:T32"/>
    <mergeCell ref="U32:V32"/>
    <mergeCell ref="C5:D5"/>
    <mergeCell ref="C6:D6"/>
    <mergeCell ref="C18:D18"/>
    <mergeCell ref="C19:D19"/>
    <mergeCell ref="C20:D20"/>
    <mergeCell ref="C11:D11"/>
    <mergeCell ref="C16:D16"/>
    <mergeCell ref="C14:D14"/>
    <mergeCell ref="C17:D17"/>
    <mergeCell ref="B28:D29"/>
    <mergeCell ref="C13:D13"/>
    <mergeCell ref="A17:B17"/>
    <mergeCell ref="A18:B18"/>
    <mergeCell ref="C12:D12"/>
    <mergeCell ref="C9:D9"/>
    <mergeCell ref="C15:D15"/>
    <mergeCell ref="C10:D10"/>
    <mergeCell ref="G32:H32"/>
    <mergeCell ref="U29:V29"/>
    <mergeCell ref="M28:N28"/>
    <mergeCell ref="B31:D31"/>
    <mergeCell ref="K37:L37"/>
    <mergeCell ref="I38:J38"/>
    <mergeCell ref="I37:J37"/>
    <mergeCell ref="S29:T29"/>
    <mergeCell ref="Q29:R29"/>
    <mergeCell ref="G33:H33"/>
    <mergeCell ref="S31:T31"/>
    <mergeCell ref="G37:H37"/>
    <mergeCell ref="Q34:R34"/>
    <mergeCell ref="Q36:R36"/>
    <mergeCell ref="S35:T35"/>
    <mergeCell ref="S38:T38"/>
    <mergeCell ref="S37:T37"/>
    <mergeCell ref="Q38:R38"/>
    <mergeCell ref="O38:P38"/>
    <mergeCell ref="O37:P37"/>
    <mergeCell ref="M37:N37"/>
    <mergeCell ref="M38:N38"/>
    <mergeCell ref="U31:V31"/>
    <mergeCell ref="K32:L32"/>
    <mergeCell ref="I34:J34"/>
    <mergeCell ref="H7:I7"/>
    <mergeCell ref="J7:K7"/>
    <mergeCell ref="J8:K8"/>
    <mergeCell ref="K28:L28"/>
    <mergeCell ref="K29:L29"/>
    <mergeCell ref="Q31:R31"/>
    <mergeCell ref="G28:H28"/>
    <mergeCell ref="I28:J28"/>
    <mergeCell ref="I29:J29"/>
    <mergeCell ref="K31:L31"/>
    <mergeCell ref="J2:K2"/>
    <mergeCell ref="H3:I3"/>
    <mergeCell ref="S33:T33"/>
    <mergeCell ref="Q33:R33"/>
    <mergeCell ref="H6:I6"/>
    <mergeCell ref="H2:I2"/>
    <mergeCell ref="H5:I5"/>
    <mergeCell ref="H4:I4"/>
    <mergeCell ref="J4:K4"/>
    <mergeCell ref="G29:H29"/>
    <mergeCell ref="O29:P29"/>
    <mergeCell ref="F13:G17"/>
    <mergeCell ref="H8:I8"/>
    <mergeCell ref="L13:P17"/>
    <mergeCell ref="H13:K17"/>
    <mergeCell ref="O31:P31"/>
    <mergeCell ref="O28:V28"/>
    <mergeCell ref="N2:P2"/>
    <mergeCell ref="N4:P4"/>
    <mergeCell ref="M31:N31"/>
    <mergeCell ref="L2:M2"/>
    <mergeCell ref="L4:M4"/>
    <mergeCell ref="L5:M5"/>
    <mergeCell ref="L8:M8"/>
    <mergeCell ref="G41:H41"/>
    <mergeCell ref="K41:L41"/>
    <mergeCell ref="G39:H39"/>
    <mergeCell ref="G40:H40"/>
    <mergeCell ref="I41:J41"/>
    <mergeCell ref="I40:J40"/>
    <mergeCell ref="K39:L39"/>
    <mergeCell ref="K40:L40"/>
    <mergeCell ref="S39:T39"/>
    <mergeCell ref="O39:P39"/>
    <mergeCell ref="M39:N39"/>
    <mergeCell ref="O41:P41"/>
    <mergeCell ref="O40:P40"/>
    <mergeCell ref="U39:V39"/>
    <mergeCell ref="Q39:R39"/>
    <mergeCell ref="Q37:R37"/>
    <mergeCell ref="Q35:R35"/>
    <mergeCell ref="U37:V37"/>
    <mergeCell ref="U35:V35"/>
    <mergeCell ref="U34:V34"/>
    <mergeCell ref="U36:V36"/>
    <mergeCell ref="S36:T36"/>
    <mergeCell ref="U38:V38"/>
    <mergeCell ref="S34:T34"/>
    <mergeCell ref="AJ8:AJ9"/>
    <mergeCell ref="AH3:AK3"/>
    <mergeCell ref="AH5:AK5"/>
    <mergeCell ref="AK8:AK9"/>
    <mergeCell ref="L6:M6"/>
    <mergeCell ref="AD8:AD9"/>
    <mergeCell ref="AE8:AE9"/>
    <mergeCell ref="AF8:AF9"/>
    <mergeCell ref="AA8:AA9"/>
    <mergeCell ref="Z8:Z9"/>
    <mergeCell ref="AH8:AH9"/>
    <mergeCell ref="AI8:AI9"/>
    <mergeCell ref="J5:K5"/>
    <mergeCell ref="N7:P7"/>
    <mergeCell ref="J6:K6"/>
    <mergeCell ref="J3:K3"/>
    <mergeCell ref="N8:P8"/>
    <mergeCell ref="N6:P6"/>
    <mergeCell ref="N5:P5"/>
    <mergeCell ref="AC8:AC9"/>
    <mergeCell ref="AG8:AG9"/>
    <mergeCell ref="L3:M3"/>
    <mergeCell ref="N3:P3"/>
    <mergeCell ref="Q3:Q17"/>
    <mergeCell ref="Y8:Y9"/>
    <mergeCell ref="X8:X9"/>
    <mergeCell ref="AB8:AB9"/>
  </mergeCells>
  <phoneticPr fontId="1" type="noConversion"/>
  <dataValidations xWindow="868" yWindow="281" count="5">
    <dataValidation type="list" allowBlank="1" showInputMessage="1" showErrorMessage="1" sqref="E43">
      <formula1>#REF!</formula1>
    </dataValidation>
    <dataValidation type="list" allowBlank="1" showErrorMessage="1" errorTitle="Only X is a valid entry" promptTitle="Please mark with X" prompt="Do not add numbers here" sqref="E31:G40 I31:I40 K31:K40 M31:M40">
      <formula1>$H$66</formula1>
    </dataValidation>
    <dataValidation allowBlank="1" showInputMessage="1" showErrorMessage="1" promptTitle="d-mmm-yyy" sqref="X11:X39"/>
    <dataValidation type="list" allowBlank="1" showInputMessage="1" showErrorMessage="1" sqref="Z11:AC39">
      <formula1>$H$64:$H$65</formula1>
    </dataValidation>
    <dataValidation allowBlank="1" showInputMessage="1" showErrorMessage="1" promptTitle="Per Diem rate" prompt="For countries not listed in the table to the right, the per diem rate is 509 DKK" sqref="Y11:Y39"/>
  </dataValidations>
  <printOptions horizontalCentered="1" verticalCentered="1"/>
  <pageMargins left="0.19685039370078741" right="0.15748031496062992" top="0.59055118110236227" bottom="0.15748031496062992" header="0.15748031496062992" footer="0.15748031496062992"/>
  <pageSetup paperSize="9" scale="78" fitToWidth="2" orientation="landscape" r:id="rId2"/>
  <headerFooter alignWithMargins="0">
    <oddHeader>&amp;R&amp;G</oddHeader>
  </headerFooter>
  <colBreaks count="1" manualBreakCount="1">
    <brk id="22" max="45" man="1"/>
  </col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reimbursement form</vt:lpstr>
      <vt:lpstr>'Travel reimbursement form'!Print_Area</vt:lpstr>
    </vt:vector>
  </TitlesOfParts>
  <Company>Favorite Campus Client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Lønstrup Sheldon</dc:creator>
  <cp:lastModifiedBy>Susanne Lønstrup Sheldon</cp:lastModifiedBy>
  <cp:lastPrinted>2015-11-25T12:20:14Z</cp:lastPrinted>
  <dcterms:created xsi:type="dcterms:W3CDTF">2002-06-17T13:05:02Z</dcterms:created>
  <dcterms:modified xsi:type="dcterms:W3CDTF">2019-01-11T14:44:38Z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-935607562</vt:i4>
  </property>
  <property fmtid="{D5CDD505-2E9C-101B-9397-08002B2CF9AE}" pid="3" name="_EmailSubject">
    <vt:lpwstr>hjælp</vt:lpwstr>
  </property>
  <property fmtid="{D5CDD505-2E9C-101B-9397-08002B2CF9AE}" pid="4" name="_AuthorEmail">
    <vt:lpwstr>BSK@transenna.dk</vt:lpwstr>
  </property>
  <property fmtid="{D5CDD505-2E9C-101B-9397-08002B2CF9AE}" pid="5" name="_AuthorEmailDisplayName">
    <vt:lpwstr>Bo Skeel</vt:lpwstr>
  </property>
  <property fmtid="{D5CDD505-2E9C-101B-9397-08002B2CF9AE}" pid="6" name="_PreviousAdHocReviewCycleID">
    <vt:i4>-2071194317</vt:i4>
  </property>
  <property fmtid="{D5CDD505-2E9C-101B-9397-08002B2CF9AE}" pid="7" name="_ReviewingToolsShownOnce">
    <vt:lpwstr/>
  </property>
</Properties>
</file>