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&quot;$&quot;#,##0.00;[Red]-&quot;$&quot;#,##0.00"/>
    <numFmt numFmtId="166" formatCode="0.0"/>
    <numFmt numFmtId="167" formatCode="yyyy-mm-dd"/>
  </numFmts>
  <fonts count="7">
    <font>
      <name val="Calibri"/>
      <family val="2"/>
      <color theme="1"/>
      <sz val="11"/>
      <scheme val="minor"/>
    </font>
    <font>
      <name val="Arial"/>
      <b val="1"/>
      <color rgb="00102A43"/>
      <sz val="16"/>
    </font>
    <font>
      <name val="Arial"/>
      <i val="1"/>
      <color rgb="00627D98"/>
      <sz val="9"/>
    </font>
    <font>
      <name val="Arial"/>
      <b val="1"/>
      <color rgb="00102A43"/>
      <sz val="10"/>
    </font>
    <font>
      <name val="Arial"/>
      <color rgb="00102A43"/>
      <sz val="10"/>
    </font>
    <font>
      <name val="Arial"/>
      <b val="1"/>
      <color rgb="00FFFFFF"/>
      <sz val="10"/>
    </font>
    <font>
      <name val="Arial"/>
      <i val="1"/>
      <color rgb="00627D98"/>
      <sz val="8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D9EEEE"/>
      </patternFill>
    </fill>
    <fill>
      <patternFill patternType="solid">
        <fgColor rgb="00102A43"/>
      </patternFill>
    </fill>
  </fills>
  <borders count="5">
    <border>
      <left/>
      <right/>
      <top/>
      <bottom/>
      <diagonal/>
    </border>
    <border>
      <left style="thin">
        <color rgb="00C9D6E2"/>
      </left>
      <right style="thin">
        <color rgb="00C9D6E2"/>
      </right>
      <top style="thin">
        <color rgb="00C9D6E2"/>
      </top>
      <bottom style="thin">
        <color rgb="00C9D6E2"/>
      </bottom>
    </border>
    <border>
      <left/>
      <right/>
      <top style="thin">
        <color rgb="00C9D6E2"/>
      </top>
      <bottom/>
      <diagonal/>
    </border>
    <border>
      <left/>
      <right style="thin">
        <color rgb="00C9D6E2"/>
      </right>
      <top style="thin">
        <color rgb="00C9D6E2"/>
      </top>
      <bottom/>
      <diagonal/>
    </border>
    <border>
      <left/>
      <right style="thin">
        <color rgb="00C9D6E2"/>
      </right>
      <top style="thin">
        <color rgb="00C9D6E2"/>
      </top>
      <bottom style="thin">
        <color rgb="00C9D6E2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pivotButton="0" quotePrefix="0" xfId="0"/>
    <xf numFmtId="0" fontId="3" fillId="3" borderId="1" pivotButton="0" quotePrefix="0" xfId="0"/>
    <xf numFmtId="0" fontId="0" fillId="0" borderId="4" pivotButton="0" quotePrefix="0" xfId="0"/>
    <xf numFmtId="165" fontId="3" fillId="3" borderId="1" pivotButton="0" quotePrefix="0" xfId="0"/>
    <xf numFmtId="164" fontId="4" fillId="2" borderId="1" pivotButton="0" quotePrefix="0" xfId="0"/>
    <xf numFmtId="3" fontId="3" fillId="3" borderId="1" pivotButton="0" quotePrefix="0" xfId="0"/>
    <xf numFmtId="166" fontId="3" fillId="3" borderId="1" pivotButton="0" quotePrefix="0" xfId="0"/>
    <xf numFmtId="0" fontId="5" fillId="4" borderId="1" applyAlignment="1" pivotButton="0" quotePrefix="0" xfId="0">
      <alignment horizontal="center" vertical="center" wrapText="1"/>
    </xf>
    <xf numFmtId="3" fontId="4" fillId="2" borderId="1" pivotButton="0" quotePrefix="0" xfId="0"/>
    <xf numFmtId="164" fontId="4" fillId="0" borderId="1" pivotButton="0" quotePrefix="0" xfId="0"/>
    <xf numFmtId="165" fontId="4" fillId="2" borderId="1" pivotButton="0" quotePrefix="0" xfId="0"/>
    <xf numFmtId="165" fontId="4" fillId="0" borderId="1" pivotButton="0" quotePrefix="0" xfId="0"/>
    <xf numFmtId="3" fontId="4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6" fillId="0" borderId="0" pivotButton="0" quotePrefix="0" xfId="0"/>
  </cellXfs>
  <cellStyles count="1">
    <cellStyle name="Normal" xfId="0" builtinId="0" hidden="0"/>
  </cellStyles>
  <dxfs count="2">
    <dxf>
      <font>
        <b val="1"/>
        <color rgb="00B42318"/>
      </font>
      <fill>
        <patternFill patternType="solid">
          <fgColor rgb="00FDE2E1"/>
        </patternFill>
      </fill>
    </dxf>
    <dxf>
      <font>
        <b val="1"/>
        <color rgb="0000794D"/>
      </font>
      <fill>
        <patternFill patternType="solid">
          <fgColor rgb="00DDF7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14"/>
  <sheetViews>
    <sheetView showGridLines="0" workbookViewId="0">
      <pane xSplit="2" ySplit="12" topLeftCell="C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12" customWidth="1" min="3" max="3"/>
    <col width="9" customWidth="1" min="4" max="4"/>
    <col width="12" customWidth="1" min="5" max="5"/>
    <col width="14" customWidth="1" min="6" max="6"/>
    <col width="13" customWidth="1" min="7" max="7"/>
    <col width="13" customWidth="1" min="8" max="8"/>
    <col width="12" customWidth="1" min="9" max="9"/>
    <col width="9" customWidth="1" min="10" max="10"/>
    <col width="9" customWidth="1" min="11" max="11"/>
    <col width="14" customWidth="1" min="12" max="12"/>
    <col width="13" customWidth="1" min="13" max="13"/>
    <col width="26" customWidth="1" min="14" max="14"/>
  </cols>
  <sheetData>
    <row r="1" ht="26" customHeight="1">
      <c r="A1" s="1" t="inlineStr">
        <is>
          <t>INVOICE TRACKER</t>
        </is>
      </c>
    </row>
    <row r="2">
      <c r="A2" s="2" t="inlineStr">
        <is>
          <t>Log every invoice you send. Due dates, balances, status and the summary update automatically.</t>
        </is>
      </c>
    </row>
    <row r="3">
      <c r="A3" s="3" t="inlineStr">
        <is>
          <t>Company</t>
        </is>
      </c>
      <c r="B3" s="4" t="n"/>
      <c r="D3" s="5" t="inlineStr">
        <is>
          <t>Total invoiced</t>
        </is>
      </c>
      <c r="E3" s="6" t="n"/>
      <c r="F3" s="7">
        <f>SUM(F13:F112)</f>
        <v/>
      </c>
    </row>
    <row r="4">
      <c r="A4" s="3" t="inlineStr">
        <is>
          <t>As-of date</t>
        </is>
      </c>
      <c r="B4" s="8">
        <f>TODAY()</f>
        <v/>
      </c>
      <c r="D4" s="5" t="inlineStr">
        <is>
          <t>Total paid</t>
        </is>
      </c>
      <c r="E4" s="6" t="n"/>
      <c r="F4" s="7">
        <f>SUM(G13:G112)</f>
        <v/>
      </c>
    </row>
    <row r="5">
      <c r="D5" s="5" t="inlineStr">
        <is>
          <t>Outstanding</t>
        </is>
      </c>
      <c r="E5" s="6" t="n"/>
      <c r="F5" s="7">
        <f>SUM(H13:H112)</f>
        <v/>
      </c>
    </row>
    <row r="6">
      <c r="D6" s="5" t="inlineStr">
        <is>
          <t>Overdue amount</t>
        </is>
      </c>
      <c r="E6" s="6" t="n"/>
      <c r="F6" s="7">
        <f>SUMIF(L13:L112,"Overdue",H13:H112)</f>
        <v/>
      </c>
    </row>
    <row r="7">
      <c r="D7" s="5" t="inlineStr">
        <is>
          <t>Overdue invoices</t>
        </is>
      </c>
      <c r="E7" s="6" t="n"/>
      <c r="F7" s="9">
        <f>COUNTIF(L13:L112,"Overdue")</f>
        <v/>
      </c>
    </row>
    <row r="8">
      <c r="D8" s="5" t="inlineStr">
        <is>
          <t>Average days to pay</t>
        </is>
      </c>
      <c r="E8" s="6" t="n"/>
      <c r="F8" s="10">
        <f>IFERROR(AVERAGE(J13:J112),"")</f>
        <v/>
      </c>
    </row>
    <row r="12" ht="34" customHeight="1">
      <c r="A12" s="11" t="inlineStr">
        <is>
          <t>Invoice no.</t>
        </is>
      </c>
      <c r="B12" s="11" t="inlineStr">
        <is>
          <t>Customer</t>
        </is>
      </c>
      <c r="C12" s="11" t="inlineStr">
        <is>
          <t>Invoice date</t>
        </is>
      </c>
      <c r="D12" s="11" t="inlineStr">
        <is>
          <t>Terms (days)</t>
        </is>
      </c>
      <c r="E12" s="11" t="inlineStr">
        <is>
          <t>Due date</t>
        </is>
      </c>
      <c r="F12" s="11" t="inlineStr">
        <is>
          <t>Invoice amount</t>
        </is>
      </c>
      <c r="G12" s="11" t="inlineStr">
        <is>
          <t>Amount paid</t>
        </is>
      </c>
      <c r="H12" s="11" t="inlineStr">
        <is>
          <t>Balance due</t>
        </is>
      </c>
      <c r="I12" s="11" t="inlineStr">
        <is>
          <t>Date paid in full</t>
        </is>
      </c>
      <c r="J12" s="11" t="inlineStr">
        <is>
          <t>Days to pay</t>
        </is>
      </c>
      <c r="K12" s="11" t="inlineStr">
        <is>
          <t>Days overdue</t>
        </is>
      </c>
      <c r="L12" s="11" t="inlineStr">
        <is>
          <t>Status</t>
        </is>
      </c>
      <c r="M12" s="11" t="inlineStr">
        <is>
          <t>Payment method</t>
        </is>
      </c>
      <c r="N12" s="11" t="inlineStr">
        <is>
          <t>Notes</t>
        </is>
      </c>
    </row>
    <row r="13">
      <c r="A13" s="4" t="n"/>
      <c r="B13" s="4" t="n"/>
      <c r="C13" s="8" t="n"/>
      <c r="D13" s="12" t="n"/>
      <c r="E13" s="13">
        <f>IF(C13="","",C13+N(D13))</f>
        <v/>
      </c>
      <c r="F13" s="14" t="n"/>
      <c r="G13" s="14" t="n"/>
      <c r="H13" s="15">
        <f>IF(F13="","",F13-N(G13))</f>
        <v/>
      </c>
      <c r="I13" s="8" t="n"/>
      <c r="J13" s="16">
        <f>IF(OR(I13="",C13=""),"",I13-C13)</f>
        <v/>
      </c>
      <c r="K13" s="16">
        <f>IF(OR(E13="",N(H13)&lt;=0),"",MAX(0,$B$4-E13))</f>
        <v/>
      </c>
      <c r="L13" s="17">
        <f>IF(C13="","",IF(N(H13)&lt;=0,"Paid",IF($B$4&gt;E13,"Overdue",IF(E13-$B$4&lt;=7,"Due within 7 days",IF(N(G13)&gt;0,"Partly paid","Open")))))</f>
        <v/>
      </c>
      <c r="M13" s="4" t="n"/>
      <c r="N13" s="4" t="n"/>
    </row>
    <row r="14">
      <c r="A14" s="4" t="n"/>
      <c r="B14" s="4" t="n"/>
      <c r="C14" s="8" t="n"/>
      <c r="D14" s="12" t="n"/>
      <c r="E14" s="13">
        <f>IF(C14="","",C14+N(D14))</f>
        <v/>
      </c>
      <c r="F14" s="14" t="n"/>
      <c r="G14" s="14" t="n"/>
      <c r="H14" s="15">
        <f>IF(F14="","",F14-N(G14))</f>
        <v/>
      </c>
      <c r="I14" s="8" t="n"/>
      <c r="J14" s="16">
        <f>IF(OR(I14="",C14=""),"",I14-C14)</f>
        <v/>
      </c>
      <c r="K14" s="16">
        <f>IF(OR(E14="",N(H14)&lt;=0),"",MAX(0,$B$4-E14))</f>
        <v/>
      </c>
      <c r="L14" s="17">
        <f>IF(C14="","",IF(N(H14)&lt;=0,"Paid",IF($B$4&gt;E14,"Overdue",IF(E14-$B$4&lt;=7,"Due within 7 days",IF(N(G14)&gt;0,"Partly paid","Open")))))</f>
        <v/>
      </c>
      <c r="M14" s="4" t="n"/>
      <c r="N14" s="4" t="n"/>
    </row>
    <row r="15">
      <c r="A15" s="4" t="n"/>
      <c r="B15" s="4" t="n"/>
      <c r="C15" s="8" t="n"/>
      <c r="D15" s="12" t="n"/>
      <c r="E15" s="13">
        <f>IF(C15="","",C15+N(D15))</f>
        <v/>
      </c>
      <c r="F15" s="14" t="n"/>
      <c r="G15" s="14" t="n"/>
      <c r="H15" s="15">
        <f>IF(F15="","",F15-N(G15))</f>
        <v/>
      </c>
      <c r="I15" s="8" t="n"/>
      <c r="J15" s="16">
        <f>IF(OR(I15="",C15=""),"",I15-C15)</f>
        <v/>
      </c>
      <c r="K15" s="16">
        <f>IF(OR(E15="",N(H15)&lt;=0),"",MAX(0,$B$4-E15))</f>
        <v/>
      </c>
      <c r="L15" s="17">
        <f>IF(C15="","",IF(N(H15)&lt;=0,"Paid",IF($B$4&gt;E15,"Overdue",IF(E15-$B$4&lt;=7,"Due within 7 days",IF(N(G15)&gt;0,"Partly paid","Open")))))</f>
        <v/>
      </c>
      <c r="M15" s="4" t="n"/>
      <c r="N15" s="4" t="n"/>
    </row>
    <row r="16">
      <c r="A16" s="4" t="n"/>
      <c r="B16" s="4" t="n"/>
      <c r="C16" s="8" t="n"/>
      <c r="D16" s="12" t="n"/>
      <c r="E16" s="13">
        <f>IF(C16="","",C16+N(D16))</f>
        <v/>
      </c>
      <c r="F16" s="14" t="n"/>
      <c r="G16" s="14" t="n"/>
      <c r="H16" s="15">
        <f>IF(F16="","",F16-N(G16))</f>
        <v/>
      </c>
      <c r="I16" s="8" t="n"/>
      <c r="J16" s="16">
        <f>IF(OR(I16="",C16=""),"",I16-C16)</f>
        <v/>
      </c>
      <c r="K16" s="16">
        <f>IF(OR(E16="",N(H16)&lt;=0),"",MAX(0,$B$4-E16))</f>
        <v/>
      </c>
      <c r="L16" s="17">
        <f>IF(C16="","",IF(N(H16)&lt;=0,"Paid",IF($B$4&gt;E16,"Overdue",IF(E16-$B$4&lt;=7,"Due within 7 days",IF(N(G16)&gt;0,"Partly paid","Open")))))</f>
        <v/>
      </c>
      <c r="M16" s="4" t="n"/>
      <c r="N16" s="4" t="n"/>
    </row>
    <row r="17">
      <c r="A17" s="4" t="n"/>
      <c r="B17" s="4" t="n"/>
      <c r="C17" s="8" t="n"/>
      <c r="D17" s="12" t="n"/>
      <c r="E17" s="13">
        <f>IF(C17="","",C17+N(D17))</f>
        <v/>
      </c>
      <c r="F17" s="14" t="n"/>
      <c r="G17" s="14" t="n"/>
      <c r="H17" s="15">
        <f>IF(F17="","",F17-N(G17))</f>
        <v/>
      </c>
      <c r="I17" s="8" t="n"/>
      <c r="J17" s="16">
        <f>IF(OR(I17="",C17=""),"",I17-C17)</f>
        <v/>
      </c>
      <c r="K17" s="16">
        <f>IF(OR(E17="",N(H17)&lt;=0),"",MAX(0,$B$4-E17))</f>
        <v/>
      </c>
      <c r="L17" s="17">
        <f>IF(C17="","",IF(N(H17)&lt;=0,"Paid",IF($B$4&gt;E17,"Overdue",IF(E17-$B$4&lt;=7,"Due within 7 days",IF(N(G17)&gt;0,"Partly paid","Open")))))</f>
        <v/>
      </c>
      <c r="M17" s="4" t="n"/>
      <c r="N17" s="4" t="n"/>
    </row>
    <row r="18">
      <c r="A18" s="4" t="n"/>
      <c r="B18" s="4" t="n"/>
      <c r="C18" s="8" t="n"/>
      <c r="D18" s="12" t="n"/>
      <c r="E18" s="13">
        <f>IF(C18="","",C18+N(D18))</f>
        <v/>
      </c>
      <c r="F18" s="14" t="n"/>
      <c r="G18" s="14" t="n"/>
      <c r="H18" s="15">
        <f>IF(F18="","",F18-N(G18))</f>
        <v/>
      </c>
      <c r="I18" s="8" t="n"/>
      <c r="J18" s="16">
        <f>IF(OR(I18="",C18=""),"",I18-C18)</f>
        <v/>
      </c>
      <c r="K18" s="16">
        <f>IF(OR(E18="",N(H18)&lt;=0),"",MAX(0,$B$4-E18))</f>
        <v/>
      </c>
      <c r="L18" s="17">
        <f>IF(C18="","",IF(N(H18)&lt;=0,"Paid",IF($B$4&gt;E18,"Overdue",IF(E18-$B$4&lt;=7,"Due within 7 days",IF(N(G18)&gt;0,"Partly paid","Open")))))</f>
        <v/>
      </c>
      <c r="M18" s="4" t="n"/>
      <c r="N18" s="4" t="n"/>
    </row>
    <row r="19">
      <c r="A19" s="4" t="n"/>
      <c r="B19" s="4" t="n"/>
      <c r="C19" s="8" t="n"/>
      <c r="D19" s="12" t="n"/>
      <c r="E19" s="13">
        <f>IF(C19="","",C19+N(D19))</f>
        <v/>
      </c>
      <c r="F19" s="14" t="n"/>
      <c r="G19" s="14" t="n"/>
      <c r="H19" s="15">
        <f>IF(F19="","",F19-N(G19))</f>
        <v/>
      </c>
      <c r="I19" s="8" t="n"/>
      <c r="J19" s="16">
        <f>IF(OR(I19="",C19=""),"",I19-C19)</f>
        <v/>
      </c>
      <c r="K19" s="16">
        <f>IF(OR(E19="",N(H19)&lt;=0),"",MAX(0,$B$4-E19))</f>
        <v/>
      </c>
      <c r="L19" s="17">
        <f>IF(C19="","",IF(N(H19)&lt;=0,"Paid",IF($B$4&gt;E19,"Overdue",IF(E19-$B$4&lt;=7,"Due within 7 days",IF(N(G19)&gt;0,"Partly paid","Open")))))</f>
        <v/>
      </c>
      <c r="M19" s="4" t="n"/>
      <c r="N19" s="4" t="n"/>
    </row>
    <row r="20">
      <c r="A20" s="4" t="n"/>
      <c r="B20" s="4" t="n"/>
      <c r="C20" s="8" t="n"/>
      <c r="D20" s="12" t="n"/>
      <c r="E20" s="13">
        <f>IF(C20="","",C20+N(D20))</f>
        <v/>
      </c>
      <c r="F20" s="14" t="n"/>
      <c r="G20" s="14" t="n"/>
      <c r="H20" s="15">
        <f>IF(F20="","",F20-N(G20))</f>
        <v/>
      </c>
      <c r="I20" s="8" t="n"/>
      <c r="J20" s="16">
        <f>IF(OR(I20="",C20=""),"",I20-C20)</f>
        <v/>
      </c>
      <c r="K20" s="16">
        <f>IF(OR(E20="",N(H20)&lt;=0),"",MAX(0,$B$4-E20))</f>
        <v/>
      </c>
      <c r="L20" s="17">
        <f>IF(C20="","",IF(N(H20)&lt;=0,"Paid",IF($B$4&gt;E20,"Overdue",IF(E20-$B$4&lt;=7,"Due within 7 days",IF(N(G20)&gt;0,"Partly paid","Open")))))</f>
        <v/>
      </c>
      <c r="M20" s="4" t="n"/>
      <c r="N20" s="4" t="n"/>
    </row>
    <row r="21">
      <c r="A21" s="4" t="n"/>
      <c r="B21" s="4" t="n"/>
      <c r="C21" s="8" t="n"/>
      <c r="D21" s="12" t="n"/>
      <c r="E21" s="13">
        <f>IF(C21="","",C21+N(D21))</f>
        <v/>
      </c>
      <c r="F21" s="14" t="n"/>
      <c r="G21" s="14" t="n"/>
      <c r="H21" s="15">
        <f>IF(F21="","",F21-N(G21))</f>
        <v/>
      </c>
      <c r="I21" s="8" t="n"/>
      <c r="J21" s="16">
        <f>IF(OR(I21="",C21=""),"",I21-C21)</f>
        <v/>
      </c>
      <c r="K21" s="16">
        <f>IF(OR(E21="",N(H21)&lt;=0),"",MAX(0,$B$4-E21))</f>
        <v/>
      </c>
      <c r="L21" s="17">
        <f>IF(C21="","",IF(N(H21)&lt;=0,"Paid",IF($B$4&gt;E21,"Overdue",IF(E21-$B$4&lt;=7,"Due within 7 days",IF(N(G21)&gt;0,"Partly paid","Open")))))</f>
        <v/>
      </c>
      <c r="M21" s="4" t="n"/>
      <c r="N21" s="4" t="n"/>
    </row>
    <row r="22">
      <c r="A22" s="4" t="n"/>
      <c r="B22" s="4" t="n"/>
      <c r="C22" s="8" t="n"/>
      <c r="D22" s="12" t="n"/>
      <c r="E22" s="13">
        <f>IF(C22="","",C22+N(D22))</f>
        <v/>
      </c>
      <c r="F22" s="14" t="n"/>
      <c r="G22" s="14" t="n"/>
      <c r="H22" s="15">
        <f>IF(F22="","",F22-N(G22))</f>
        <v/>
      </c>
      <c r="I22" s="8" t="n"/>
      <c r="J22" s="16">
        <f>IF(OR(I22="",C22=""),"",I22-C22)</f>
        <v/>
      </c>
      <c r="K22" s="16">
        <f>IF(OR(E22="",N(H22)&lt;=0),"",MAX(0,$B$4-E22))</f>
        <v/>
      </c>
      <c r="L22" s="17">
        <f>IF(C22="","",IF(N(H22)&lt;=0,"Paid",IF($B$4&gt;E22,"Overdue",IF(E22-$B$4&lt;=7,"Due within 7 days",IF(N(G22)&gt;0,"Partly paid","Open")))))</f>
        <v/>
      </c>
      <c r="M22" s="4" t="n"/>
      <c r="N22" s="4" t="n"/>
    </row>
    <row r="23">
      <c r="A23" s="4" t="n"/>
      <c r="B23" s="4" t="n"/>
      <c r="C23" s="8" t="n"/>
      <c r="D23" s="12" t="n"/>
      <c r="E23" s="13">
        <f>IF(C23="","",C23+N(D23))</f>
        <v/>
      </c>
      <c r="F23" s="14" t="n"/>
      <c r="G23" s="14" t="n"/>
      <c r="H23" s="15">
        <f>IF(F23="","",F23-N(G23))</f>
        <v/>
      </c>
      <c r="I23" s="8" t="n"/>
      <c r="J23" s="16">
        <f>IF(OR(I23="",C23=""),"",I23-C23)</f>
        <v/>
      </c>
      <c r="K23" s="16">
        <f>IF(OR(E23="",N(H23)&lt;=0),"",MAX(0,$B$4-E23))</f>
        <v/>
      </c>
      <c r="L23" s="17">
        <f>IF(C23="","",IF(N(H23)&lt;=0,"Paid",IF($B$4&gt;E23,"Overdue",IF(E23-$B$4&lt;=7,"Due within 7 days",IF(N(G23)&gt;0,"Partly paid","Open")))))</f>
        <v/>
      </c>
      <c r="M23" s="4" t="n"/>
      <c r="N23" s="4" t="n"/>
    </row>
    <row r="24">
      <c r="A24" s="4" t="n"/>
      <c r="B24" s="4" t="n"/>
      <c r="C24" s="8" t="n"/>
      <c r="D24" s="12" t="n"/>
      <c r="E24" s="13">
        <f>IF(C24="","",C24+N(D24))</f>
        <v/>
      </c>
      <c r="F24" s="14" t="n"/>
      <c r="G24" s="14" t="n"/>
      <c r="H24" s="15">
        <f>IF(F24="","",F24-N(G24))</f>
        <v/>
      </c>
      <c r="I24" s="8" t="n"/>
      <c r="J24" s="16">
        <f>IF(OR(I24="",C24=""),"",I24-C24)</f>
        <v/>
      </c>
      <c r="K24" s="16">
        <f>IF(OR(E24="",N(H24)&lt;=0),"",MAX(0,$B$4-E24))</f>
        <v/>
      </c>
      <c r="L24" s="17">
        <f>IF(C24="","",IF(N(H24)&lt;=0,"Paid",IF($B$4&gt;E24,"Overdue",IF(E24-$B$4&lt;=7,"Due within 7 days",IF(N(G24)&gt;0,"Partly paid","Open")))))</f>
        <v/>
      </c>
      <c r="M24" s="4" t="n"/>
      <c r="N24" s="4" t="n"/>
    </row>
    <row r="25">
      <c r="A25" s="4" t="n"/>
      <c r="B25" s="4" t="n"/>
      <c r="C25" s="8" t="n"/>
      <c r="D25" s="12" t="n"/>
      <c r="E25" s="13">
        <f>IF(C25="","",C25+N(D25))</f>
        <v/>
      </c>
      <c r="F25" s="14" t="n"/>
      <c r="G25" s="14" t="n"/>
      <c r="H25" s="15">
        <f>IF(F25="","",F25-N(G25))</f>
        <v/>
      </c>
      <c r="I25" s="8" t="n"/>
      <c r="J25" s="16">
        <f>IF(OR(I25="",C25=""),"",I25-C25)</f>
        <v/>
      </c>
      <c r="K25" s="16">
        <f>IF(OR(E25="",N(H25)&lt;=0),"",MAX(0,$B$4-E25))</f>
        <v/>
      </c>
      <c r="L25" s="17">
        <f>IF(C25="","",IF(N(H25)&lt;=0,"Paid",IF($B$4&gt;E25,"Overdue",IF(E25-$B$4&lt;=7,"Due within 7 days",IF(N(G25)&gt;0,"Partly paid","Open")))))</f>
        <v/>
      </c>
      <c r="M25" s="4" t="n"/>
      <c r="N25" s="4" t="n"/>
    </row>
    <row r="26">
      <c r="A26" s="4" t="n"/>
      <c r="B26" s="4" t="n"/>
      <c r="C26" s="8" t="n"/>
      <c r="D26" s="12" t="n"/>
      <c r="E26" s="13">
        <f>IF(C26="","",C26+N(D26))</f>
        <v/>
      </c>
      <c r="F26" s="14" t="n"/>
      <c r="G26" s="14" t="n"/>
      <c r="H26" s="15">
        <f>IF(F26="","",F26-N(G26))</f>
        <v/>
      </c>
      <c r="I26" s="8" t="n"/>
      <c r="J26" s="16">
        <f>IF(OR(I26="",C26=""),"",I26-C26)</f>
        <v/>
      </c>
      <c r="K26" s="16">
        <f>IF(OR(E26="",N(H26)&lt;=0),"",MAX(0,$B$4-E26))</f>
        <v/>
      </c>
      <c r="L26" s="17">
        <f>IF(C26="","",IF(N(H26)&lt;=0,"Paid",IF($B$4&gt;E26,"Overdue",IF(E26-$B$4&lt;=7,"Due within 7 days",IF(N(G26)&gt;0,"Partly paid","Open")))))</f>
        <v/>
      </c>
      <c r="M26" s="4" t="n"/>
      <c r="N26" s="4" t="n"/>
    </row>
    <row r="27">
      <c r="A27" s="4" t="n"/>
      <c r="B27" s="4" t="n"/>
      <c r="C27" s="8" t="n"/>
      <c r="D27" s="12" t="n"/>
      <c r="E27" s="13">
        <f>IF(C27="","",C27+N(D27))</f>
        <v/>
      </c>
      <c r="F27" s="14" t="n"/>
      <c r="G27" s="14" t="n"/>
      <c r="H27" s="15">
        <f>IF(F27="","",F27-N(G27))</f>
        <v/>
      </c>
      <c r="I27" s="8" t="n"/>
      <c r="J27" s="16">
        <f>IF(OR(I27="",C27=""),"",I27-C27)</f>
        <v/>
      </c>
      <c r="K27" s="16">
        <f>IF(OR(E27="",N(H27)&lt;=0),"",MAX(0,$B$4-E27))</f>
        <v/>
      </c>
      <c r="L27" s="17">
        <f>IF(C27="","",IF(N(H27)&lt;=0,"Paid",IF($B$4&gt;E27,"Overdue",IF(E27-$B$4&lt;=7,"Due within 7 days",IF(N(G27)&gt;0,"Partly paid","Open")))))</f>
        <v/>
      </c>
      <c r="M27" s="4" t="n"/>
      <c r="N27" s="4" t="n"/>
    </row>
    <row r="28">
      <c r="A28" s="4" t="n"/>
      <c r="B28" s="4" t="n"/>
      <c r="C28" s="8" t="n"/>
      <c r="D28" s="12" t="n"/>
      <c r="E28" s="13">
        <f>IF(C28="","",C28+N(D28))</f>
        <v/>
      </c>
      <c r="F28" s="14" t="n"/>
      <c r="G28" s="14" t="n"/>
      <c r="H28" s="15">
        <f>IF(F28="","",F28-N(G28))</f>
        <v/>
      </c>
      <c r="I28" s="8" t="n"/>
      <c r="J28" s="16">
        <f>IF(OR(I28="",C28=""),"",I28-C28)</f>
        <v/>
      </c>
      <c r="K28" s="16">
        <f>IF(OR(E28="",N(H28)&lt;=0),"",MAX(0,$B$4-E28))</f>
        <v/>
      </c>
      <c r="L28" s="17">
        <f>IF(C28="","",IF(N(H28)&lt;=0,"Paid",IF($B$4&gt;E28,"Overdue",IF(E28-$B$4&lt;=7,"Due within 7 days",IF(N(G28)&gt;0,"Partly paid","Open")))))</f>
        <v/>
      </c>
      <c r="M28" s="4" t="n"/>
      <c r="N28" s="4" t="n"/>
    </row>
    <row r="29">
      <c r="A29" s="4" t="n"/>
      <c r="B29" s="4" t="n"/>
      <c r="C29" s="8" t="n"/>
      <c r="D29" s="12" t="n"/>
      <c r="E29" s="13">
        <f>IF(C29="","",C29+N(D29))</f>
        <v/>
      </c>
      <c r="F29" s="14" t="n"/>
      <c r="G29" s="14" t="n"/>
      <c r="H29" s="15">
        <f>IF(F29="","",F29-N(G29))</f>
        <v/>
      </c>
      <c r="I29" s="8" t="n"/>
      <c r="J29" s="16">
        <f>IF(OR(I29="",C29=""),"",I29-C29)</f>
        <v/>
      </c>
      <c r="K29" s="16">
        <f>IF(OR(E29="",N(H29)&lt;=0),"",MAX(0,$B$4-E29))</f>
        <v/>
      </c>
      <c r="L29" s="17">
        <f>IF(C29="","",IF(N(H29)&lt;=0,"Paid",IF($B$4&gt;E29,"Overdue",IF(E29-$B$4&lt;=7,"Due within 7 days",IF(N(G29)&gt;0,"Partly paid","Open")))))</f>
        <v/>
      </c>
      <c r="M29" s="4" t="n"/>
      <c r="N29" s="4" t="n"/>
    </row>
    <row r="30">
      <c r="A30" s="4" t="n"/>
      <c r="B30" s="4" t="n"/>
      <c r="C30" s="8" t="n"/>
      <c r="D30" s="12" t="n"/>
      <c r="E30" s="13">
        <f>IF(C30="","",C30+N(D30))</f>
        <v/>
      </c>
      <c r="F30" s="14" t="n"/>
      <c r="G30" s="14" t="n"/>
      <c r="H30" s="15">
        <f>IF(F30="","",F30-N(G30))</f>
        <v/>
      </c>
      <c r="I30" s="8" t="n"/>
      <c r="J30" s="16">
        <f>IF(OR(I30="",C30=""),"",I30-C30)</f>
        <v/>
      </c>
      <c r="K30" s="16">
        <f>IF(OR(E30="",N(H30)&lt;=0),"",MAX(0,$B$4-E30))</f>
        <v/>
      </c>
      <c r="L30" s="17">
        <f>IF(C30="","",IF(N(H30)&lt;=0,"Paid",IF($B$4&gt;E30,"Overdue",IF(E30-$B$4&lt;=7,"Due within 7 days",IF(N(G30)&gt;0,"Partly paid","Open")))))</f>
        <v/>
      </c>
      <c r="M30" s="4" t="n"/>
      <c r="N30" s="4" t="n"/>
    </row>
    <row r="31">
      <c r="A31" s="4" t="n"/>
      <c r="B31" s="4" t="n"/>
      <c r="C31" s="8" t="n"/>
      <c r="D31" s="12" t="n"/>
      <c r="E31" s="13">
        <f>IF(C31="","",C31+N(D31))</f>
        <v/>
      </c>
      <c r="F31" s="14" t="n"/>
      <c r="G31" s="14" t="n"/>
      <c r="H31" s="15">
        <f>IF(F31="","",F31-N(G31))</f>
        <v/>
      </c>
      <c r="I31" s="8" t="n"/>
      <c r="J31" s="16">
        <f>IF(OR(I31="",C31=""),"",I31-C31)</f>
        <v/>
      </c>
      <c r="K31" s="16">
        <f>IF(OR(E31="",N(H31)&lt;=0),"",MAX(0,$B$4-E31))</f>
        <v/>
      </c>
      <c r="L31" s="17">
        <f>IF(C31="","",IF(N(H31)&lt;=0,"Paid",IF($B$4&gt;E31,"Overdue",IF(E31-$B$4&lt;=7,"Due within 7 days",IF(N(G31)&gt;0,"Partly paid","Open")))))</f>
        <v/>
      </c>
      <c r="M31" s="4" t="n"/>
      <c r="N31" s="4" t="n"/>
    </row>
    <row r="32">
      <c r="A32" s="4" t="n"/>
      <c r="B32" s="4" t="n"/>
      <c r="C32" s="8" t="n"/>
      <c r="D32" s="12" t="n"/>
      <c r="E32" s="13">
        <f>IF(C32="","",C32+N(D32))</f>
        <v/>
      </c>
      <c r="F32" s="14" t="n"/>
      <c r="G32" s="14" t="n"/>
      <c r="H32" s="15">
        <f>IF(F32="","",F32-N(G32))</f>
        <v/>
      </c>
      <c r="I32" s="8" t="n"/>
      <c r="J32" s="16">
        <f>IF(OR(I32="",C32=""),"",I32-C32)</f>
        <v/>
      </c>
      <c r="K32" s="16">
        <f>IF(OR(E32="",N(H32)&lt;=0),"",MAX(0,$B$4-E32))</f>
        <v/>
      </c>
      <c r="L32" s="17">
        <f>IF(C32="","",IF(N(H32)&lt;=0,"Paid",IF($B$4&gt;E32,"Overdue",IF(E32-$B$4&lt;=7,"Due within 7 days",IF(N(G32)&gt;0,"Partly paid","Open")))))</f>
        <v/>
      </c>
      <c r="M32" s="4" t="n"/>
      <c r="N32" s="4" t="n"/>
    </row>
    <row r="33">
      <c r="A33" s="4" t="n"/>
      <c r="B33" s="4" t="n"/>
      <c r="C33" s="8" t="n"/>
      <c r="D33" s="12" t="n"/>
      <c r="E33" s="13">
        <f>IF(C33="","",C33+N(D33))</f>
        <v/>
      </c>
      <c r="F33" s="14" t="n"/>
      <c r="G33" s="14" t="n"/>
      <c r="H33" s="15">
        <f>IF(F33="","",F33-N(G33))</f>
        <v/>
      </c>
      <c r="I33" s="8" t="n"/>
      <c r="J33" s="16">
        <f>IF(OR(I33="",C33=""),"",I33-C33)</f>
        <v/>
      </c>
      <c r="K33" s="16">
        <f>IF(OR(E33="",N(H33)&lt;=0),"",MAX(0,$B$4-E33))</f>
        <v/>
      </c>
      <c r="L33" s="17">
        <f>IF(C33="","",IF(N(H33)&lt;=0,"Paid",IF($B$4&gt;E33,"Overdue",IF(E33-$B$4&lt;=7,"Due within 7 days",IF(N(G33)&gt;0,"Partly paid","Open")))))</f>
        <v/>
      </c>
      <c r="M33" s="4" t="n"/>
      <c r="N33" s="4" t="n"/>
    </row>
    <row r="34">
      <c r="A34" s="4" t="n"/>
      <c r="B34" s="4" t="n"/>
      <c r="C34" s="8" t="n"/>
      <c r="D34" s="12" t="n"/>
      <c r="E34" s="13">
        <f>IF(C34="","",C34+N(D34))</f>
        <v/>
      </c>
      <c r="F34" s="14" t="n"/>
      <c r="G34" s="14" t="n"/>
      <c r="H34" s="15">
        <f>IF(F34="","",F34-N(G34))</f>
        <v/>
      </c>
      <c r="I34" s="8" t="n"/>
      <c r="J34" s="16">
        <f>IF(OR(I34="",C34=""),"",I34-C34)</f>
        <v/>
      </c>
      <c r="K34" s="16">
        <f>IF(OR(E34="",N(H34)&lt;=0),"",MAX(0,$B$4-E34))</f>
        <v/>
      </c>
      <c r="L34" s="17">
        <f>IF(C34="","",IF(N(H34)&lt;=0,"Paid",IF($B$4&gt;E34,"Overdue",IF(E34-$B$4&lt;=7,"Due within 7 days",IF(N(G34)&gt;0,"Partly paid","Open")))))</f>
        <v/>
      </c>
      <c r="M34" s="4" t="n"/>
      <c r="N34" s="4" t="n"/>
    </row>
    <row r="35">
      <c r="A35" s="4" t="n"/>
      <c r="B35" s="4" t="n"/>
      <c r="C35" s="8" t="n"/>
      <c r="D35" s="12" t="n"/>
      <c r="E35" s="13">
        <f>IF(C35="","",C35+N(D35))</f>
        <v/>
      </c>
      <c r="F35" s="14" t="n"/>
      <c r="G35" s="14" t="n"/>
      <c r="H35" s="15">
        <f>IF(F35="","",F35-N(G35))</f>
        <v/>
      </c>
      <c r="I35" s="8" t="n"/>
      <c r="J35" s="16">
        <f>IF(OR(I35="",C35=""),"",I35-C35)</f>
        <v/>
      </c>
      <c r="K35" s="16">
        <f>IF(OR(E35="",N(H35)&lt;=0),"",MAX(0,$B$4-E35))</f>
        <v/>
      </c>
      <c r="L35" s="17">
        <f>IF(C35="","",IF(N(H35)&lt;=0,"Paid",IF($B$4&gt;E35,"Overdue",IF(E35-$B$4&lt;=7,"Due within 7 days",IF(N(G35)&gt;0,"Partly paid","Open")))))</f>
        <v/>
      </c>
      <c r="M35" s="4" t="n"/>
      <c r="N35" s="4" t="n"/>
    </row>
    <row r="36">
      <c r="A36" s="4" t="n"/>
      <c r="B36" s="4" t="n"/>
      <c r="C36" s="8" t="n"/>
      <c r="D36" s="12" t="n"/>
      <c r="E36" s="13">
        <f>IF(C36="","",C36+N(D36))</f>
        <v/>
      </c>
      <c r="F36" s="14" t="n"/>
      <c r="G36" s="14" t="n"/>
      <c r="H36" s="15">
        <f>IF(F36="","",F36-N(G36))</f>
        <v/>
      </c>
      <c r="I36" s="8" t="n"/>
      <c r="J36" s="16">
        <f>IF(OR(I36="",C36=""),"",I36-C36)</f>
        <v/>
      </c>
      <c r="K36" s="16">
        <f>IF(OR(E36="",N(H36)&lt;=0),"",MAX(0,$B$4-E36))</f>
        <v/>
      </c>
      <c r="L36" s="17">
        <f>IF(C36="","",IF(N(H36)&lt;=0,"Paid",IF($B$4&gt;E36,"Overdue",IF(E36-$B$4&lt;=7,"Due within 7 days",IF(N(G36)&gt;0,"Partly paid","Open")))))</f>
        <v/>
      </c>
      <c r="M36" s="4" t="n"/>
      <c r="N36" s="4" t="n"/>
    </row>
    <row r="37">
      <c r="A37" s="4" t="n"/>
      <c r="B37" s="4" t="n"/>
      <c r="C37" s="8" t="n"/>
      <c r="D37" s="12" t="n"/>
      <c r="E37" s="13">
        <f>IF(C37="","",C37+N(D37))</f>
        <v/>
      </c>
      <c r="F37" s="14" t="n"/>
      <c r="G37" s="14" t="n"/>
      <c r="H37" s="15">
        <f>IF(F37="","",F37-N(G37))</f>
        <v/>
      </c>
      <c r="I37" s="8" t="n"/>
      <c r="J37" s="16">
        <f>IF(OR(I37="",C37=""),"",I37-C37)</f>
        <v/>
      </c>
      <c r="K37" s="16">
        <f>IF(OR(E37="",N(H37)&lt;=0),"",MAX(0,$B$4-E37))</f>
        <v/>
      </c>
      <c r="L37" s="17">
        <f>IF(C37="","",IF(N(H37)&lt;=0,"Paid",IF($B$4&gt;E37,"Overdue",IF(E37-$B$4&lt;=7,"Due within 7 days",IF(N(G37)&gt;0,"Partly paid","Open")))))</f>
        <v/>
      </c>
      <c r="M37" s="4" t="n"/>
      <c r="N37" s="4" t="n"/>
    </row>
    <row r="38">
      <c r="A38" s="4" t="n"/>
      <c r="B38" s="4" t="n"/>
      <c r="C38" s="8" t="n"/>
      <c r="D38" s="12" t="n"/>
      <c r="E38" s="13">
        <f>IF(C38="","",C38+N(D38))</f>
        <v/>
      </c>
      <c r="F38" s="14" t="n"/>
      <c r="G38" s="14" t="n"/>
      <c r="H38" s="15">
        <f>IF(F38="","",F38-N(G38))</f>
        <v/>
      </c>
      <c r="I38" s="8" t="n"/>
      <c r="J38" s="16">
        <f>IF(OR(I38="",C38=""),"",I38-C38)</f>
        <v/>
      </c>
      <c r="K38" s="16">
        <f>IF(OR(E38="",N(H38)&lt;=0),"",MAX(0,$B$4-E38))</f>
        <v/>
      </c>
      <c r="L38" s="17">
        <f>IF(C38="","",IF(N(H38)&lt;=0,"Paid",IF($B$4&gt;E38,"Overdue",IF(E38-$B$4&lt;=7,"Due within 7 days",IF(N(G38)&gt;0,"Partly paid","Open")))))</f>
        <v/>
      </c>
      <c r="M38" s="4" t="n"/>
      <c r="N38" s="4" t="n"/>
    </row>
    <row r="39">
      <c r="A39" s="4" t="n"/>
      <c r="B39" s="4" t="n"/>
      <c r="C39" s="8" t="n"/>
      <c r="D39" s="12" t="n"/>
      <c r="E39" s="13">
        <f>IF(C39="","",C39+N(D39))</f>
        <v/>
      </c>
      <c r="F39" s="14" t="n"/>
      <c r="G39" s="14" t="n"/>
      <c r="H39" s="15">
        <f>IF(F39="","",F39-N(G39))</f>
        <v/>
      </c>
      <c r="I39" s="8" t="n"/>
      <c r="J39" s="16">
        <f>IF(OR(I39="",C39=""),"",I39-C39)</f>
        <v/>
      </c>
      <c r="K39" s="16">
        <f>IF(OR(E39="",N(H39)&lt;=0),"",MAX(0,$B$4-E39))</f>
        <v/>
      </c>
      <c r="L39" s="17">
        <f>IF(C39="","",IF(N(H39)&lt;=0,"Paid",IF($B$4&gt;E39,"Overdue",IF(E39-$B$4&lt;=7,"Due within 7 days",IF(N(G39)&gt;0,"Partly paid","Open")))))</f>
        <v/>
      </c>
      <c r="M39" s="4" t="n"/>
      <c r="N39" s="4" t="n"/>
    </row>
    <row r="40">
      <c r="A40" s="4" t="n"/>
      <c r="B40" s="4" t="n"/>
      <c r="C40" s="8" t="n"/>
      <c r="D40" s="12" t="n"/>
      <c r="E40" s="13">
        <f>IF(C40="","",C40+N(D40))</f>
        <v/>
      </c>
      <c r="F40" s="14" t="n"/>
      <c r="G40" s="14" t="n"/>
      <c r="H40" s="15">
        <f>IF(F40="","",F40-N(G40))</f>
        <v/>
      </c>
      <c r="I40" s="8" t="n"/>
      <c r="J40" s="16">
        <f>IF(OR(I40="",C40=""),"",I40-C40)</f>
        <v/>
      </c>
      <c r="K40" s="16">
        <f>IF(OR(E40="",N(H40)&lt;=0),"",MAX(0,$B$4-E40))</f>
        <v/>
      </c>
      <c r="L40" s="17">
        <f>IF(C40="","",IF(N(H40)&lt;=0,"Paid",IF($B$4&gt;E40,"Overdue",IF(E40-$B$4&lt;=7,"Due within 7 days",IF(N(G40)&gt;0,"Partly paid","Open")))))</f>
        <v/>
      </c>
      <c r="M40" s="4" t="n"/>
      <c r="N40" s="4" t="n"/>
    </row>
    <row r="41">
      <c r="A41" s="4" t="n"/>
      <c r="B41" s="4" t="n"/>
      <c r="C41" s="8" t="n"/>
      <c r="D41" s="12" t="n"/>
      <c r="E41" s="13">
        <f>IF(C41="","",C41+N(D41))</f>
        <v/>
      </c>
      <c r="F41" s="14" t="n"/>
      <c r="G41" s="14" t="n"/>
      <c r="H41" s="15">
        <f>IF(F41="","",F41-N(G41))</f>
        <v/>
      </c>
      <c r="I41" s="8" t="n"/>
      <c r="J41" s="16">
        <f>IF(OR(I41="",C41=""),"",I41-C41)</f>
        <v/>
      </c>
      <c r="K41" s="16">
        <f>IF(OR(E41="",N(H41)&lt;=0),"",MAX(0,$B$4-E41))</f>
        <v/>
      </c>
      <c r="L41" s="17">
        <f>IF(C41="","",IF(N(H41)&lt;=0,"Paid",IF($B$4&gt;E41,"Overdue",IF(E41-$B$4&lt;=7,"Due within 7 days",IF(N(G41)&gt;0,"Partly paid","Open")))))</f>
        <v/>
      </c>
      <c r="M41" s="4" t="n"/>
      <c r="N41" s="4" t="n"/>
    </row>
    <row r="42">
      <c r="A42" s="4" t="n"/>
      <c r="B42" s="4" t="n"/>
      <c r="C42" s="8" t="n"/>
      <c r="D42" s="12" t="n"/>
      <c r="E42" s="13">
        <f>IF(C42="","",C42+N(D42))</f>
        <v/>
      </c>
      <c r="F42" s="14" t="n"/>
      <c r="G42" s="14" t="n"/>
      <c r="H42" s="15">
        <f>IF(F42="","",F42-N(G42))</f>
        <v/>
      </c>
      <c r="I42" s="8" t="n"/>
      <c r="J42" s="16">
        <f>IF(OR(I42="",C42=""),"",I42-C42)</f>
        <v/>
      </c>
      <c r="K42" s="16">
        <f>IF(OR(E42="",N(H42)&lt;=0),"",MAX(0,$B$4-E42))</f>
        <v/>
      </c>
      <c r="L42" s="17">
        <f>IF(C42="","",IF(N(H42)&lt;=0,"Paid",IF($B$4&gt;E42,"Overdue",IF(E42-$B$4&lt;=7,"Due within 7 days",IF(N(G42)&gt;0,"Partly paid","Open")))))</f>
        <v/>
      </c>
      <c r="M42" s="4" t="n"/>
      <c r="N42" s="4" t="n"/>
    </row>
    <row r="43">
      <c r="A43" s="4" t="n"/>
      <c r="B43" s="4" t="n"/>
      <c r="C43" s="8" t="n"/>
      <c r="D43" s="12" t="n"/>
      <c r="E43" s="13">
        <f>IF(C43="","",C43+N(D43))</f>
        <v/>
      </c>
      <c r="F43" s="14" t="n"/>
      <c r="G43" s="14" t="n"/>
      <c r="H43" s="15">
        <f>IF(F43="","",F43-N(G43))</f>
        <v/>
      </c>
      <c r="I43" s="8" t="n"/>
      <c r="J43" s="16">
        <f>IF(OR(I43="",C43=""),"",I43-C43)</f>
        <v/>
      </c>
      <c r="K43" s="16">
        <f>IF(OR(E43="",N(H43)&lt;=0),"",MAX(0,$B$4-E43))</f>
        <v/>
      </c>
      <c r="L43" s="17">
        <f>IF(C43="","",IF(N(H43)&lt;=0,"Paid",IF($B$4&gt;E43,"Overdue",IF(E43-$B$4&lt;=7,"Due within 7 days",IF(N(G43)&gt;0,"Partly paid","Open")))))</f>
        <v/>
      </c>
      <c r="M43" s="4" t="n"/>
      <c r="N43" s="4" t="n"/>
    </row>
    <row r="44">
      <c r="A44" s="4" t="n"/>
      <c r="B44" s="4" t="n"/>
      <c r="C44" s="8" t="n"/>
      <c r="D44" s="12" t="n"/>
      <c r="E44" s="13">
        <f>IF(C44="","",C44+N(D44))</f>
        <v/>
      </c>
      <c r="F44" s="14" t="n"/>
      <c r="G44" s="14" t="n"/>
      <c r="H44" s="15">
        <f>IF(F44="","",F44-N(G44))</f>
        <v/>
      </c>
      <c r="I44" s="8" t="n"/>
      <c r="J44" s="16">
        <f>IF(OR(I44="",C44=""),"",I44-C44)</f>
        <v/>
      </c>
      <c r="K44" s="16">
        <f>IF(OR(E44="",N(H44)&lt;=0),"",MAX(0,$B$4-E44))</f>
        <v/>
      </c>
      <c r="L44" s="17">
        <f>IF(C44="","",IF(N(H44)&lt;=0,"Paid",IF($B$4&gt;E44,"Overdue",IF(E44-$B$4&lt;=7,"Due within 7 days",IF(N(G44)&gt;0,"Partly paid","Open")))))</f>
        <v/>
      </c>
      <c r="M44" s="4" t="n"/>
      <c r="N44" s="4" t="n"/>
    </row>
    <row r="45">
      <c r="A45" s="4" t="n"/>
      <c r="B45" s="4" t="n"/>
      <c r="C45" s="8" t="n"/>
      <c r="D45" s="12" t="n"/>
      <c r="E45" s="13">
        <f>IF(C45="","",C45+N(D45))</f>
        <v/>
      </c>
      <c r="F45" s="14" t="n"/>
      <c r="G45" s="14" t="n"/>
      <c r="H45" s="15">
        <f>IF(F45="","",F45-N(G45))</f>
        <v/>
      </c>
      <c r="I45" s="8" t="n"/>
      <c r="J45" s="16">
        <f>IF(OR(I45="",C45=""),"",I45-C45)</f>
        <v/>
      </c>
      <c r="K45" s="16">
        <f>IF(OR(E45="",N(H45)&lt;=0),"",MAX(0,$B$4-E45))</f>
        <v/>
      </c>
      <c r="L45" s="17">
        <f>IF(C45="","",IF(N(H45)&lt;=0,"Paid",IF($B$4&gt;E45,"Overdue",IF(E45-$B$4&lt;=7,"Due within 7 days",IF(N(G45)&gt;0,"Partly paid","Open")))))</f>
        <v/>
      </c>
      <c r="M45" s="4" t="n"/>
      <c r="N45" s="4" t="n"/>
    </row>
    <row r="46">
      <c r="A46" s="4" t="n"/>
      <c r="B46" s="4" t="n"/>
      <c r="C46" s="8" t="n"/>
      <c r="D46" s="12" t="n"/>
      <c r="E46" s="13">
        <f>IF(C46="","",C46+N(D46))</f>
        <v/>
      </c>
      <c r="F46" s="14" t="n"/>
      <c r="G46" s="14" t="n"/>
      <c r="H46" s="15">
        <f>IF(F46="","",F46-N(G46))</f>
        <v/>
      </c>
      <c r="I46" s="8" t="n"/>
      <c r="J46" s="16">
        <f>IF(OR(I46="",C46=""),"",I46-C46)</f>
        <v/>
      </c>
      <c r="K46" s="16">
        <f>IF(OR(E46="",N(H46)&lt;=0),"",MAX(0,$B$4-E46))</f>
        <v/>
      </c>
      <c r="L46" s="17">
        <f>IF(C46="","",IF(N(H46)&lt;=0,"Paid",IF($B$4&gt;E46,"Overdue",IF(E46-$B$4&lt;=7,"Due within 7 days",IF(N(G46)&gt;0,"Partly paid","Open")))))</f>
        <v/>
      </c>
      <c r="M46" s="4" t="n"/>
      <c r="N46" s="4" t="n"/>
    </row>
    <row r="47">
      <c r="A47" s="4" t="n"/>
      <c r="B47" s="4" t="n"/>
      <c r="C47" s="8" t="n"/>
      <c r="D47" s="12" t="n"/>
      <c r="E47" s="13">
        <f>IF(C47="","",C47+N(D47))</f>
        <v/>
      </c>
      <c r="F47" s="14" t="n"/>
      <c r="G47" s="14" t="n"/>
      <c r="H47" s="15">
        <f>IF(F47="","",F47-N(G47))</f>
        <v/>
      </c>
      <c r="I47" s="8" t="n"/>
      <c r="J47" s="16">
        <f>IF(OR(I47="",C47=""),"",I47-C47)</f>
        <v/>
      </c>
      <c r="K47" s="16">
        <f>IF(OR(E47="",N(H47)&lt;=0),"",MAX(0,$B$4-E47))</f>
        <v/>
      </c>
      <c r="L47" s="17">
        <f>IF(C47="","",IF(N(H47)&lt;=0,"Paid",IF($B$4&gt;E47,"Overdue",IF(E47-$B$4&lt;=7,"Due within 7 days",IF(N(G47)&gt;0,"Partly paid","Open")))))</f>
        <v/>
      </c>
      <c r="M47" s="4" t="n"/>
      <c r="N47" s="4" t="n"/>
    </row>
    <row r="48">
      <c r="A48" s="4" t="n"/>
      <c r="B48" s="4" t="n"/>
      <c r="C48" s="8" t="n"/>
      <c r="D48" s="12" t="n"/>
      <c r="E48" s="13">
        <f>IF(C48="","",C48+N(D48))</f>
        <v/>
      </c>
      <c r="F48" s="14" t="n"/>
      <c r="G48" s="14" t="n"/>
      <c r="H48" s="15">
        <f>IF(F48="","",F48-N(G48))</f>
        <v/>
      </c>
      <c r="I48" s="8" t="n"/>
      <c r="J48" s="16">
        <f>IF(OR(I48="",C48=""),"",I48-C48)</f>
        <v/>
      </c>
      <c r="K48" s="16">
        <f>IF(OR(E48="",N(H48)&lt;=0),"",MAX(0,$B$4-E48))</f>
        <v/>
      </c>
      <c r="L48" s="17">
        <f>IF(C48="","",IF(N(H48)&lt;=0,"Paid",IF($B$4&gt;E48,"Overdue",IF(E48-$B$4&lt;=7,"Due within 7 days",IF(N(G48)&gt;0,"Partly paid","Open")))))</f>
        <v/>
      </c>
      <c r="M48" s="4" t="n"/>
      <c r="N48" s="4" t="n"/>
    </row>
    <row r="49">
      <c r="A49" s="4" t="n"/>
      <c r="B49" s="4" t="n"/>
      <c r="C49" s="8" t="n"/>
      <c r="D49" s="12" t="n"/>
      <c r="E49" s="13">
        <f>IF(C49="","",C49+N(D49))</f>
        <v/>
      </c>
      <c r="F49" s="14" t="n"/>
      <c r="G49" s="14" t="n"/>
      <c r="H49" s="15">
        <f>IF(F49="","",F49-N(G49))</f>
        <v/>
      </c>
      <c r="I49" s="8" t="n"/>
      <c r="J49" s="16">
        <f>IF(OR(I49="",C49=""),"",I49-C49)</f>
        <v/>
      </c>
      <c r="K49" s="16">
        <f>IF(OR(E49="",N(H49)&lt;=0),"",MAX(0,$B$4-E49))</f>
        <v/>
      </c>
      <c r="L49" s="17">
        <f>IF(C49="","",IF(N(H49)&lt;=0,"Paid",IF($B$4&gt;E49,"Overdue",IF(E49-$B$4&lt;=7,"Due within 7 days",IF(N(G49)&gt;0,"Partly paid","Open")))))</f>
        <v/>
      </c>
      <c r="M49" s="4" t="n"/>
      <c r="N49" s="4" t="n"/>
    </row>
    <row r="50">
      <c r="A50" s="4" t="n"/>
      <c r="B50" s="4" t="n"/>
      <c r="C50" s="8" t="n"/>
      <c r="D50" s="12" t="n"/>
      <c r="E50" s="13">
        <f>IF(C50="","",C50+N(D50))</f>
        <v/>
      </c>
      <c r="F50" s="14" t="n"/>
      <c r="G50" s="14" t="n"/>
      <c r="H50" s="15">
        <f>IF(F50="","",F50-N(G50))</f>
        <v/>
      </c>
      <c r="I50" s="8" t="n"/>
      <c r="J50" s="16">
        <f>IF(OR(I50="",C50=""),"",I50-C50)</f>
        <v/>
      </c>
      <c r="K50" s="16">
        <f>IF(OR(E50="",N(H50)&lt;=0),"",MAX(0,$B$4-E50))</f>
        <v/>
      </c>
      <c r="L50" s="17">
        <f>IF(C50="","",IF(N(H50)&lt;=0,"Paid",IF($B$4&gt;E50,"Overdue",IF(E50-$B$4&lt;=7,"Due within 7 days",IF(N(G50)&gt;0,"Partly paid","Open")))))</f>
        <v/>
      </c>
      <c r="M50" s="4" t="n"/>
      <c r="N50" s="4" t="n"/>
    </row>
    <row r="51">
      <c r="A51" s="4" t="n"/>
      <c r="B51" s="4" t="n"/>
      <c r="C51" s="8" t="n"/>
      <c r="D51" s="12" t="n"/>
      <c r="E51" s="13">
        <f>IF(C51="","",C51+N(D51))</f>
        <v/>
      </c>
      <c r="F51" s="14" t="n"/>
      <c r="G51" s="14" t="n"/>
      <c r="H51" s="15">
        <f>IF(F51="","",F51-N(G51))</f>
        <v/>
      </c>
      <c r="I51" s="8" t="n"/>
      <c r="J51" s="16">
        <f>IF(OR(I51="",C51=""),"",I51-C51)</f>
        <v/>
      </c>
      <c r="K51" s="16">
        <f>IF(OR(E51="",N(H51)&lt;=0),"",MAX(0,$B$4-E51))</f>
        <v/>
      </c>
      <c r="L51" s="17">
        <f>IF(C51="","",IF(N(H51)&lt;=0,"Paid",IF($B$4&gt;E51,"Overdue",IF(E51-$B$4&lt;=7,"Due within 7 days",IF(N(G51)&gt;0,"Partly paid","Open")))))</f>
        <v/>
      </c>
      <c r="M51" s="4" t="n"/>
      <c r="N51" s="4" t="n"/>
    </row>
    <row r="52">
      <c r="A52" s="4" t="n"/>
      <c r="B52" s="4" t="n"/>
      <c r="C52" s="8" t="n"/>
      <c r="D52" s="12" t="n"/>
      <c r="E52" s="13">
        <f>IF(C52="","",C52+N(D52))</f>
        <v/>
      </c>
      <c r="F52" s="14" t="n"/>
      <c r="G52" s="14" t="n"/>
      <c r="H52" s="15">
        <f>IF(F52="","",F52-N(G52))</f>
        <v/>
      </c>
      <c r="I52" s="8" t="n"/>
      <c r="J52" s="16">
        <f>IF(OR(I52="",C52=""),"",I52-C52)</f>
        <v/>
      </c>
      <c r="K52" s="16">
        <f>IF(OR(E52="",N(H52)&lt;=0),"",MAX(0,$B$4-E52))</f>
        <v/>
      </c>
      <c r="L52" s="17">
        <f>IF(C52="","",IF(N(H52)&lt;=0,"Paid",IF($B$4&gt;E52,"Overdue",IF(E52-$B$4&lt;=7,"Due within 7 days",IF(N(G52)&gt;0,"Partly paid","Open")))))</f>
        <v/>
      </c>
      <c r="M52" s="4" t="n"/>
      <c r="N52" s="4" t="n"/>
    </row>
    <row r="53">
      <c r="A53" s="4" t="n"/>
      <c r="B53" s="4" t="n"/>
      <c r="C53" s="8" t="n"/>
      <c r="D53" s="12" t="n"/>
      <c r="E53" s="13">
        <f>IF(C53="","",C53+N(D53))</f>
        <v/>
      </c>
      <c r="F53" s="14" t="n"/>
      <c r="G53" s="14" t="n"/>
      <c r="H53" s="15">
        <f>IF(F53="","",F53-N(G53))</f>
        <v/>
      </c>
      <c r="I53" s="8" t="n"/>
      <c r="J53" s="16">
        <f>IF(OR(I53="",C53=""),"",I53-C53)</f>
        <v/>
      </c>
      <c r="K53" s="16">
        <f>IF(OR(E53="",N(H53)&lt;=0),"",MAX(0,$B$4-E53))</f>
        <v/>
      </c>
      <c r="L53" s="17">
        <f>IF(C53="","",IF(N(H53)&lt;=0,"Paid",IF($B$4&gt;E53,"Overdue",IF(E53-$B$4&lt;=7,"Due within 7 days",IF(N(G53)&gt;0,"Partly paid","Open")))))</f>
        <v/>
      </c>
      <c r="M53" s="4" t="n"/>
      <c r="N53" s="4" t="n"/>
    </row>
    <row r="54">
      <c r="A54" s="4" t="n"/>
      <c r="B54" s="4" t="n"/>
      <c r="C54" s="8" t="n"/>
      <c r="D54" s="12" t="n"/>
      <c r="E54" s="13">
        <f>IF(C54="","",C54+N(D54))</f>
        <v/>
      </c>
      <c r="F54" s="14" t="n"/>
      <c r="G54" s="14" t="n"/>
      <c r="H54" s="15">
        <f>IF(F54="","",F54-N(G54))</f>
        <v/>
      </c>
      <c r="I54" s="8" t="n"/>
      <c r="J54" s="16">
        <f>IF(OR(I54="",C54=""),"",I54-C54)</f>
        <v/>
      </c>
      <c r="K54" s="16">
        <f>IF(OR(E54="",N(H54)&lt;=0),"",MAX(0,$B$4-E54))</f>
        <v/>
      </c>
      <c r="L54" s="17">
        <f>IF(C54="","",IF(N(H54)&lt;=0,"Paid",IF($B$4&gt;E54,"Overdue",IF(E54-$B$4&lt;=7,"Due within 7 days",IF(N(G54)&gt;0,"Partly paid","Open")))))</f>
        <v/>
      </c>
      <c r="M54" s="4" t="n"/>
      <c r="N54" s="4" t="n"/>
    </row>
    <row r="55">
      <c r="A55" s="4" t="n"/>
      <c r="B55" s="4" t="n"/>
      <c r="C55" s="8" t="n"/>
      <c r="D55" s="12" t="n"/>
      <c r="E55" s="13">
        <f>IF(C55="","",C55+N(D55))</f>
        <v/>
      </c>
      <c r="F55" s="14" t="n"/>
      <c r="G55" s="14" t="n"/>
      <c r="H55" s="15">
        <f>IF(F55="","",F55-N(G55))</f>
        <v/>
      </c>
      <c r="I55" s="8" t="n"/>
      <c r="J55" s="16">
        <f>IF(OR(I55="",C55=""),"",I55-C55)</f>
        <v/>
      </c>
      <c r="K55" s="16">
        <f>IF(OR(E55="",N(H55)&lt;=0),"",MAX(0,$B$4-E55))</f>
        <v/>
      </c>
      <c r="L55" s="17">
        <f>IF(C55="","",IF(N(H55)&lt;=0,"Paid",IF($B$4&gt;E55,"Overdue",IF(E55-$B$4&lt;=7,"Due within 7 days",IF(N(G55)&gt;0,"Partly paid","Open")))))</f>
        <v/>
      </c>
      <c r="M55" s="4" t="n"/>
      <c r="N55" s="4" t="n"/>
    </row>
    <row r="56">
      <c r="A56" s="4" t="n"/>
      <c r="B56" s="4" t="n"/>
      <c r="C56" s="8" t="n"/>
      <c r="D56" s="12" t="n"/>
      <c r="E56" s="13">
        <f>IF(C56="","",C56+N(D56))</f>
        <v/>
      </c>
      <c r="F56" s="14" t="n"/>
      <c r="G56" s="14" t="n"/>
      <c r="H56" s="15">
        <f>IF(F56="","",F56-N(G56))</f>
        <v/>
      </c>
      <c r="I56" s="8" t="n"/>
      <c r="J56" s="16">
        <f>IF(OR(I56="",C56=""),"",I56-C56)</f>
        <v/>
      </c>
      <c r="K56" s="16">
        <f>IF(OR(E56="",N(H56)&lt;=0),"",MAX(0,$B$4-E56))</f>
        <v/>
      </c>
      <c r="L56" s="17">
        <f>IF(C56="","",IF(N(H56)&lt;=0,"Paid",IF($B$4&gt;E56,"Overdue",IF(E56-$B$4&lt;=7,"Due within 7 days",IF(N(G56)&gt;0,"Partly paid","Open")))))</f>
        <v/>
      </c>
      <c r="M56" s="4" t="n"/>
      <c r="N56" s="4" t="n"/>
    </row>
    <row r="57">
      <c r="A57" s="4" t="n"/>
      <c r="B57" s="4" t="n"/>
      <c r="C57" s="8" t="n"/>
      <c r="D57" s="12" t="n"/>
      <c r="E57" s="13">
        <f>IF(C57="","",C57+N(D57))</f>
        <v/>
      </c>
      <c r="F57" s="14" t="n"/>
      <c r="G57" s="14" t="n"/>
      <c r="H57" s="15">
        <f>IF(F57="","",F57-N(G57))</f>
        <v/>
      </c>
      <c r="I57" s="8" t="n"/>
      <c r="J57" s="16">
        <f>IF(OR(I57="",C57=""),"",I57-C57)</f>
        <v/>
      </c>
      <c r="K57" s="16">
        <f>IF(OR(E57="",N(H57)&lt;=0),"",MAX(0,$B$4-E57))</f>
        <v/>
      </c>
      <c r="L57" s="17">
        <f>IF(C57="","",IF(N(H57)&lt;=0,"Paid",IF($B$4&gt;E57,"Overdue",IF(E57-$B$4&lt;=7,"Due within 7 days",IF(N(G57)&gt;0,"Partly paid","Open")))))</f>
        <v/>
      </c>
      <c r="M57" s="4" t="n"/>
      <c r="N57" s="4" t="n"/>
    </row>
    <row r="58">
      <c r="A58" s="4" t="n"/>
      <c r="B58" s="4" t="n"/>
      <c r="C58" s="8" t="n"/>
      <c r="D58" s="12" t="n"/>
      <c r="E58" s="13">
        <f>IF(C58="","",C58+N(D58))</f>
        <v/>
      </c>
      <c r="F58" s="14" t="n"/>
      <c r="G58" s="14" t="n"/>
      <c r="H58" s="15">
        <f>IF(F58="","",F58-N(G58))</f>
        <v/>
      </c>
      <c r="I58" s="8" t="n"/>
      <c r="J58" s="16">
        <f>IF(OR(I58="",C58=""),"",I58-C58)</f>
        <v/>
      </c>
      <c r="K58" s="16">
        <f>IF(OR(E58="",N(H58)&lt;=0),"",MAX(0,$B$4-E58))</f>
        <v/>
      </c>
      <c r="L58" s="17">
        <f>IF(C58="","",IF(N(H58)&lt;=0,"Paid",IF($B$4&gt;E58,"Overdue",IF(E58-$B$4&lt;=7,"Due within 7 days",IF(N(G58)&gt;0,"Partly paid","Open")))))</f>
        <v/>
      </c>
      <c r="M58" s="4" t="n"/>
      <c r="N58" s="4" t="n"/>
    </row>
    <row r="59">
      <c r="A59" s="4" t="n"/>
      <c r="B59" s="4" t="n"/>
      <c r="C59" s="8" t="n"/>
      <c r="D59" s="12" t="n"/>
      <c r="E59" s="13">
        <f>IF(C59="","",C59+N(D59))</f>
        <v/>
      </c>
      <c r="F59" s="14" t="n"/>
      <c r="G59" s="14" t="n"/>
      <c r="H59" s="15">
        <f>IF(F59="","",F59-N(G59))</f>
        <v/>
      </c>
      <c r="I59" s="8" t="n"/>
      <c r="J59" s="16">
        <f>IF(OR(I59="",C59=""),"",I59-C59)</f>
        <v/>
      </c>
      <c r="K59" s="16">
        <f>IF(OR(E59="",N(H59)&lt;=0),"",MAX(0,$B$4-E59))</f>
        <v/>
      </c>
      <c r="L59" s="17">
        <f>IF(C59="","",IF(N(H59)&lt;=0,"Paid",IF($B$4&gt;E59,"Overdue",IF(E59-$B$4&lt;=7,"Due within 7 days",IF(N(G59)&gt;0,"Partly paid","Open")))))</f>
        <v/>
      </c>
      <c r="M59" s="4" t="n"/>
      <c r="N59" s="4" t="n"/>
    </row>
    <row r="60">
      <c r="A60" s="4" t="n"/>
      <c r="B60" s="4" t="n"/>
      <c r="C60" s="8" t="n"/>
      <c r="D60" s="12" t="n"/>
      <c r="E60" s="13">
        <f>IF(C60="","",C60+N(D60))</f>
        <v/>
      </c>
      <c r="F60" s="14" t="n"/>
      <c r="G60" s="14" t="n"/>
      <c r="H60" s="15">
        <f>IF(F60="","",F60-N(G60))</f>
        <v/>
      </c>
      <c r="I60" s="8" t="n"/>
      <c r="J60" s="16">
        <f>IF(OR(I60="",C60=""),"",I60-C60)</f>
        <v/>
      </c>
      <c r="K60" s="16">
        <f>IF(OR(E60="",N(H60)&lt;=0),"",MAX(0,$B$4-E60))</f>
        <v/>
      </c>
      <c r="L60" s="17">
        <f>IF(C60="","",IF(N(H60)&lt;=0,"Paid",IF($B$4&gt;E60,"Overdue",IF(E60-$B$4&lt;=7,"Due within 7 days",IF(N(G60)&gt;0,"Partly paid","Open")))))</f>
        <v/>
      </c>
      <c r="M60" s="4" t="n"/>
      <c r="N60" s="4" t="n"/>
    </row>
    <row r="61">
      <c r="A61" s="4" t="n"/>
      <c r="B61" s="4" t="n"/>
      <c r="C61" s="8" t="n"/>
      <c r="D61" s="12" t="n"/>
      <c r="E61" s="13">
        <f>IF(C61="","",C61+N(D61))</f>
        <v/>
      </c>
      <c r="F61" s="14" t="n"/>
      <c r="G61" s="14" t="n"/>
      <c r="H61" s="15">
        <f>IF(F61="","",F61-N(G61))</f>
        <v/>
      </c>
      <c r="I61" s="8" t="n"/>
      <c r="J61" s="16">
        <f>IF(OR(I61="",C61=""),"",I61-C61)</f>
        <v/>
      </c>
      <c r="K61" s="16">
        <f>IF(OR(E61="",N(H61)&lt;=0),"",MAX(0,$B$4-E61))</f>
        <v/>
      </c>
      <c r="L61" s="17">
        <f>IF(C61="","",IF(N(H61)&lt;=0,"Paid",IF($B$4&gt;E61,"Overdue",IF(E61-$B$4&lt;=7,"Due within 7 days",IF(N(G61)&gt;0,"Partly paid","Open")))))</f>
        <v/>
      </c>
      <c r="M61" s="4" t="n"/>
      <c r="N61" s="4" t="n"/>
    </row>
    <row r="62">
      <c r="A62" s="4" t="n"/>
      <c r="B62" s="4" t="n"/>
      <c r="C62" s="8" t="n"/>
      <c r="D62" s="12" t="n"/>
      <c r="E62" s="13">
        <f>IF(C62="","",C62+N(D62))</f>
        <v/>
      </c>
      <c r="F62" s="14" t="n"/>
      <c r="G62" s="14" t="n"/>
      <c r="H62" s="15">
        <f>IF(F62="","",F62-N(G62))</f>
        <v/>
      </c>
      <c r="I62" s="8" t="n"/>
      <c r="J62" s="16">
        <f>IF(OR(I62="",C62=""),"",I62-C62)</f>
        <v/>
      </c>
      <c r="K62" s="16">
        <f>IF(OR(E62="",N(H62)&lt;=0),"",MAX(0,$B$4-E62))</f>
        <v/>
      </c>
      <c r="L62" s="17">
        <f>IF(C62="","",IF(N(H62)&lt;=0,"Paid",IF($B$4&gt;E62,"Overdue",IF(E62-$B$4&lt;=7,"Due within 7 days",IF(N(G62)&gt;0,"Partly paid","Open")))))</f>
        <v/>
      </c>
      <c r="M62" s="4" t="n"/>
      <c r="N62" s="4" t="n"/>
    </row>
    <row r="63">
      <c r="A63" s="4" t="n"/>
      <c r="B63" s="4" t="n"/>
      <c r="C63" s="8" t="n"/>
      <c r="D63" s="12" t="n"/>
      <c r="E63" s="13">
        <f>IF(C63="","",C63+N(D63))</f>
        <v/>
      </c>
      <c r="F63" s="14" t="n"/>
      <c r="G63" s="14" t="n"/>
      <c r="H63" s="15">
        <f>IF(F63="","",F63-N(G63))</f>
        <v/>
      </c>
      <c r="I63" s="8" t="n"/>
      <c r="J63" s="16">
        <f>IF(OR(I63="",C63=""),"",I63-C63)</f>
        <v/>
      </c>
      <c r="K63" s="16">
        <f>IF(OR(E63="",N(H63)&lt;=0),"",MAX(0,$B$4-E63))</f>
        <v/>
      </c>
      <c r="L63" s="17">
        <f>IF(C63="","",IF(N(H63)&lt;=0,"Paid",IF($B$4&gt;E63,"Overdue",IF(E63-$B$4&lt;=7,"Due within 7 days",IF(N(G63)&gt;0,"Partly paid","Open")))))</f>
        <v/>
      </c>
      <c r="M63" s="4" t="n"/>
      <c r="N63" s="4" t="n"/>
    </row>
    <row r="64">
      <c r="A64" s="4" t="n"/>
      <c r="B64" s="4" t="n"/>
      <c r="C64" s="8" t="n"/>
      <c r="D64" s="12" t="n"/>
      <c r="E64" s="13">
        <f>IF(C64="","",C64+N(D64))</f>
        <v/>
      </c>
      <c r="F64" s="14" t="n"/>
      <c r="G64" s="14" t="n"/>
      <c r="H64" s="15">
        <f>IF(F64="","",F64-N(G64))</f>
        <v/>
      </c>
      <c r="I64" s="8" t="n"/>
      <c r="J64" s="16">
        <f>IF(OR(I64="",C64=""),"",I64-C64)</f>
        <v/>
      </c>
      <c r="K64" s="16">
        <f>IF(OR(E64="",N(H64)&lt;=0),"",MAX(0,$B$4-E64))</f>
        <v/>
      </c>
      <c r="L64" s="17">
        <f>IF(C64="","",IF(N(H64)&lt;=0,"Paid",IF($B$4&gt;E64,"Overdue",IF(E64-$B$4&lt;=7,"Due within 7 days",IF(N(G64)&gt;0,"Partly paid","Open")))))</f>
        <v/>
      </c>
      <c r="M64" s="4" t="n"/>
      <c r="N64" s="4" t="n"/>
    </row>
    <row r="65">
      <c r="A65" s="4" t="n"/>
      <c r="B65" s="4" t="n"/>
      <c r="C65" s="8" t="n"/>
      <c r="D65" s="12" t="n"/>
      <c r="E65" s="13">
        <f>IF(C65="","",C65+N(D65))</f>
        <v/>
      </c>
      <c r="F65" s="14" t="n"/>
      <c r="G65" s="14" t="n"/>
      <c r="H65" s="15">
        <f>IF(F65="","",F65-N(G65))</f>
        <v/>
      </c>
      <c r="I65" s="8" t="n"/>
      <c r="J65" s="16">
        <f>IF(OR(I65="",C65=""),"",I65-C65)</f>
        <v/>
      </c>
      <c r="K65" s="16">
        <f>IF(OR(E65="",N(H65)&lt;=0),"",MAX(0,$B$4-E65))</f>
        <v/>
      </c>
      <c r="L65" s="17">
        <f>IF(C65="","",IF(N(H65)&lt;=0,"Paid",IF($B$4&gt;E65,"Overdue",IF(E65-$B$4&lt;=7,"Due within 7 days",IF(N(G65)&gt;0,"Partly paid","Open")))))</f>
        <v/>
      </c>
      <c r="M65" s="4" t="n"/>
      <c r="N65" s="4" t="n"/>
    </row>
    <row r="66">
      <c r="A66" s="4" t="n"/>
      <c r="B66" s="4" t="n"/>
      <c r="C66" s="8" t="n"/>
      <c r="D66" s="12" t="n"/>
      <c r="E66" s="13">
        <f>IF(C66="","",C66+N(D66))</f>
        <v/>
      </c>
      <c r="F66" s="14" t="n"/>
      <c r="G66" s="14" t="n"/>
      <c r="H66" s="15">
        <f>IF(F66="","",F66-N(G66))</f>
        <v/>
      </c>
      <c r="I66" s="8" t="n"/>
      <c r="J66" s="16">
        <f>IF(OR(I66="",C66=""),"",I66-C66)</f>
        <v/>
      </c>
      <c r="K66" s="16">
        <f>IF(OR(E66="",N(H66)&lt;=0),"",MAX(0,$B$4-E66))</f>
        <v/>
      </c>
      <c r="L66" s="17">
        <f>IF(C66="","",IF(N(H66)&lt;=0,"Paid",IF($B$4&gt;E66,"Overdue",IF(E66-$B$4&lt;=7,"Due within 7 days",IF(N(G66)&gt;0,"Partly paid","Open")))))</f>
        <v/>
      </c>
      <c r="M66" s="4" t="n"/>
      <c r="N66" s="4" t="n"/>
    </row>
    <row r="67">
      <c r="A67" s="4" t="n"/>
      <c r="B67" s="4" t="n"/>
      <c r="C67" s="8" t="n"/>
      <c r="D67" s="12" t="n"/>
      <c r="E67" s="13">
        <f>IF(C67="","",C67+N(D67))</f>
        <v/>
      </c>
      <c r="F67" s="14" t="n"/>
      <c r="G67" s="14" t="n"/>
      <c r="H67" s="15">
        <f>IF(F67="","",F67-N(G67))</f>
        <v/>
      </c>
      <c r="I67" s="8" t="n"/>
      <c r="J67" s="16">
        <f>IF(OR(I67="",C67=""),"",I67-C67)</f>
        <v/>
      </c>
      <c r="K67" s="16">
        <f>IF(OR(E67="",N(H67)&lt;=0),"",MAX(0,$B$4-E67))</f>
        <v/>
      </c>
      <c r="L67" s="17">
        <f>IF(C67="","",IF(N(H67)&lt;=0,"Paid",IF($B$4&gt;E67,"Overdue",IF(E67-$B$4&lt;=7,"Due within 7 days",IF(N(G67)&gt;0,"Partly paid","Open")))))</f>
        <v/>
      </c>
      <c r="M67" s="4" t="n"/>
      <c r="N67" s="4" t="n"/>
    </row>
    <row r="68">
      <c r="A68" s="4" t="n"/>
      <c r="B68" s="4" t="n"/>
      <c r="C68" s="8" t="n"/>
      <c r="D68" s="12" t="n"/>
      <c r="E68" s="13">
        <f>IF(C68="","",C68+N(D68))</f>
        <v/>
      </c>
      <c r="F68" s="14" t="n"/>
      <c r="G68" s="14" t="n"/>
      <c r="H68" s="15">
        <f>IF(F68="","",F68-N(G68))</f>
        <v/>
      </c>
      <c r="I68" s="8" t="n"/>
      <c r="J68" s="16">
        <f>IF(OR(I68="",C68=""),"",I68-C68)</f>
        <v/>
      </c>
      <c r="K68" s="16">
        <f>IF(OR(E68="",N(H68)&lt;=0),"",MAX(0,$B$4-E68))</f>
        <v/>
      </c>
      <c r="L68" s="17">
        <f>IF(C68="","",IF(N(H68)&lt;=0,"Paid",IF($B$4&gt;E68,"Overdue",IF(E68-$B$4&lt;=7,"Due within 7 days",IF(N(G68)&gt;0,"Partly paid","Open")))))</f>
        <v/>
      </c>
      <c r="M68" s="4" t="n"/>
      <c r="N68" s="4" t="n"/>
    </row>
    <row r="69">
      <c r="A69" s="4" t="n"/>
      <c r="B69" s="4" t="n"/>
      <c r="C69" s="8" t="n"/>
      <c r="D69" s="12" t="n"/>
      <c r="E69" s="13">
        <f>IF(C69="","",C69+N(D69))</f>
        <v/>
      </c>
      <c r="F69" s="14" t="n"/>
      <c r="G69" s="14" t="n"/>
      <c r="H69" s="15">
        <f>IF(F69="","",F69-N(G69))</f>
        <v/>
      </c>
      <c r="I69" s="8" t="n"/>
      <c r="J69" s="16">
        <f>IF(OR(I69="",C69=""),"",I69-C69)</f>
        <v/>
      </c>
      <c r="K69" s="16">
        <f>IF(OR(E69="",N(H69)&lt;=0),"",MAX(0,$B$4-E69))</f>
        <v/>
      </c>
      <c r="L69" s="17">
        <f>IF(C69="","",IF(N(H69)&lt;=0,"Paid",IF($B$4&gt;E69,"Overdue",IF(E69-$B$4&lt;=7,"Due within 7 days",IF(N(G69)&gt;0,"Partly paid","Open")))))</f>
        <v/>
      </c>
      <c r="M69" s="4" t="n"/>
      <c r="N69" s="4" t="n"/>
    </row>
    <row r="70">
      <c r="A70" s="4" t="n"/>
      <c r="B70" s="4" t="n"/>
      <c r="C70" s="8" t="n"/>
      <c r="D70" s="12" t="n"/>
      <c r="E70" s="13">
        <f>IF(C70="","",C70+N(D70))</f>
        <v/>
      </c>
      <c r="F70" s="14" t="n"/>
      <c r="G70" s="14" t="n"/>
      <c r="H70" s="15">
        <f>IF(F70="","",F70-N(G70))</f>
        <v/>
      </c>
      <c r="I70" s="8" t="n"/>
      <c r="J70" s="16">
        <f>IF(OR(I70="",C70=""),"",I70-C70)</f>
        <v/>
      </c>
      <c r="K70" s="16">
        <f>IF(OR(E70="",N(H70)&lt;=0),"",MAX(0,$B$4-E70))</f>
        <v/>
      </c>
      <c r="L70" s="17">
        <f>IF(C70="","",IF(N(H70)&lt;=0,"Paid",IF($B$4&gt;E70,"Overdue",IF(E70-$B$4&lt;=7,"Due within 7 days",IF(N(G70)&gt;0,"Partly paid","Open")))))</f>
        <v/>
      </c>
      <c r="M70" s="4" t="n"/>
      <c r="N70" s="4" t="n"/>
    </row>
    <row r="71">
      <c r="A71" s="4" t="n"/>
      <c r="B71" s="4" t="n"/>
      <c r="C71" s="8" t="n"/>
      <c r="D71" s="12" t="n"/>
      <c r="E71" s="13">
        <f>IF(C71="","",C71+N(D71))</f>
        <v/>
      </c>
      <c r="F71" s="14" t="n"/>
      <c r="G71" s="14" t="n"/>
      <c r="H71" s="15">
        <f>IF(F71="","",F71-N(G71))</f>
        <v/>
      </c>
      <c r="I71" s="8" t="n"/>
      <c r="J71" s="16">
        <f>IF(OR(I71="",C71=""),"",I71-C71)</f>
        <v/>
      </c>
      <c r="K71" s="16">
        <f>IF(OR(E71="",N(H71)&lt;=0),"",MAX(0,$B$4-E71))</f>
        <v/>
      </c>
      <c r="L71" s="17">
        <f>IF(C71="","",IF(N(H71)&lt;=0,"Paid",IF($B$4&gt;E71,"Overdue",IF(E71-$B$4&lt;=7,"Due within 7 days",IF(N(G71)&gt;0,"Partly paid","Open")))))</f>
        <v/>
      </c>
      <c r="M71" s="4" t="n"/>
      <c r="N71" s="4" t="n"/>
    </row>
    <row r="72">
      <c r="A72" s="4" t="n"/>
      <c r="B72" s="4" t="n"/>
      <c r="C72" s="8" t="n"/>
      <c r="D72" s="12" t="n"/>
      <c r="E72" s="13">
        <f>IF(C72="","",C72+N(D72))</f>
        <v/>
      </c>
      <c r="F72" s="14" t="n"/>
      <c r="G72" s="14" t="n"/>
      <c r="H72" s="15">
        <f>IF(F72="","",F72-N(G72))</f>
        <v/>
      </c>
      <c r="I72" s="8" t="n"/>
      <c r="J72" s="16">
        <f>IF(OR(I72="",C72=""),"",I72-C72)</f>
        <v/>
      </c>
      <c r="K72" s="16">
        <f>IF(OR(E72="",N(H72)&lt;=0),"",MAX(0,$B$4-E72))</f>
        <v/>
      </c>
      <c r="L72" s="17">
        <f>IF(C72="","",IF(N(H72)&lt;=0,"Paid",IF($B$4&gt;E72,"Overdue",IF(E72-$B$4&lt;=7,"Due within 7 days",IF(N(G72)&gt;0,"Partly paid","Open")))))</f>
        <v/>
      </c>
      <c r="M72" s="4" t="n"/>
      <c r="N72" s="4" t="n"/>
    </row>
    <row r="73">
      <c r="A73" s="4" t="n"/>
      <c r="B73" s="4" t="n"/>
      <c r="C73" s="8" t="n"/>
      <c r="D73" s="12" t="n"/>
      <c r="E73" s="13">
        <f>IF(C73="","",C73+N(D73))</f>
        <v/>
      </c>
      <c r="F73" s="14" t="n"/>
      <c r="G73" s="14" t="n"/>
      <c r="H73" s="15">
        <f>IF(F73="","",F73-N(G73))</f>
        <v/>
      </c>
      <c r="I73" s="8" t="n"/>
      <c r="J73" s="16">
        <f>IF(OR(I73="",C73=""),"",I73-C73)</f>
        <v/>
      </c>
      <c r="K73" s="16">
        <f>IF(OR(E73="",N(H73)&lt;=0),"",MAX(0,$B$4-E73))</f>
        <v/>
      </c>
      <c r="L73" s="17">
        <f>IF(C73="","",IF(N(H73)&lt;=0,"Paid",IF($B$4&gt;E73,"Overdue",IF(E73-$B$4&lt;=7,"Due within 7 days",IF(N(G73)&gt;0,"Partly paid","Open")))))</f>
        <v/>
      </c>
      <c r="M73" s="4" t="n"/>
      <c r="N73" s="4" t="n"/>
    </row>
    <row r="74">
      <c r="A74" s="4" t="n"/>
      <c r="B74" s="4" t="n"/>
      <c r="C74" s="8" t="n"/>
      <c r="D74" s="12" t="n"/>
      <c r="E74" s="13">
        <f>IF(C74="","",C74+N(D74))</f>
        <v/>
      </c>
      <c r="F74" s="14" t="n"/>
      <c r="G74" s="14" t="n"/>
      <c r="H74" s="15">
        <f>IF(F74="","",F74-N(G74))</f>
        <v/>
      </c>
      <c r="I74" s="8" t="n"/>
      <c r="J74" s="16">
        <f>IF(OR(I74="",C74=""),"",I74-C74)</f>
        <v/>
      </c>
      <c r="K74" s="16">
        <f>IF(OR(E74="",N(H74)&lt;=0),"",MAX(0,$B$4-E74))</f>
        <v/>
      </c>
      <c r="L74" s="17">
        <f>IF(C74="","",IF(N(H74)&lt;=0,"Paid",IF($B$4&gt;E74,"Overdue",IF(E74-$B$4&lt;=7,"Due within 7 days",IF(N(G74)&gt;0,"Partly paid","Open")))))</f>
        <v/>
      </c>
      <c r="M74" s="4" t="n"/>
      <c r="N74" s="4" t="n"/>
    </row>
    <row r="75">
      <c r="A75" s="4" t="n"/>
      <c r="B75" s="4" t="n"/>
      <c r="C75" s="8" t="n"/>
      <c r="D75" s="12" t="n"/>
      <c r="E75" s="13">
        <f>IF(C75="","",C75+N(D75))</f>
        <v/>
      </c>
      <c r="F75" s="14" t="n"/>
      <c r="G75" s="14" t="n"/>
      <c r="H75" s="15">
        <f>IF(F75="","",F75-N(G75))</f>
        <v/>
      </c>
      <c r="I75" s="8" t="n"/>
      <c r="J75" s="16">
        <f>IF(OR(I75="",C75=""),"",I75-C75)</f>
        <v/>
      </c>
      <c r="K75" s="16">
        <f>IF(OR(E75="",N(H75)&lt;=0),"",MAX(0,$B$4-E75))</f>
        <v/>
      </c>
      <c r="L75" s="17">
        <f>IF(C75="","",IF(N(H75)&lt;=0,"Paid",IF($B$4&gt;E75,"Overdue",IF(E75-$B$4&lt;=7,"Due within 7 days",IF(N(G75)&gt;0,"Partly paid","Open")))))</f>
        <v/>
      </c>
      <c r="M75" s="4" t="n"/>
      <c r="N75" s="4" t="n"/>
    </row>
    <row r="76">
      <c r="A76" s="4" t="n"/>
      <c r="B76" s="4" t="n"/>
      <c r="C76" s="8" t="n"/>
      <c r="D76" s="12" t="n"/>
      <c r="E76" s="13">
        <f>IF(C76="","",C76+N(D76))</f>
        <v/>
      </c>
      <c r="F76" s="14" t="n"/>
      <c r="G76" s="14" t="n"/>
      <c r="H76" s="15">
        <f>IF(F76="","",F76-N(G76))</f>
        <v/>
      </c>
      <c r="I76" s="8" t="n"/>
      <c r="J76" s="16">
        <f>IF(OR(I76="",C76=""),"",I76-C76)</f>
        <v/>
      </c>
      <c r="K76" s="16">
        <f>IF(OR(E76="",N(H76)&lt;=0),"",MAX(0,$B$4-E76))</f>
        <v/>
      </c>
      <c r="L76" s="17">
        <f>IF(C76="","",IF(N(H76)&lt;=0,"Paid",IF($B$4&gt;E76,"Overdue",IF(E76-$B$4&lt;=7,"Due within 7 days",IF(N(G76)&gt;0,"Partly paid","Open")))))</f>
        <v/>
      </c>
      <c r="M76" s="4" t="n"/>
      <c r="N76" s="4" t="n"/>
    </row>
    <row r="77">
      <c r="A77" s="4" t="n"/>
      <c r="B77" s="4" t="n"/>
      <c r="C77" s="8" t="n"/>
      <c r="D77" s="12" t="n"/>
      <c r="E77" s="13">
        <f>IF(C77="","",C77+N(D77))</f>
        <v/>
      </c>
      <c r="F77" s="14" t="n"/>
      <c r="G77" s="14" t="n"/>
      <c r="H77" s="15">
        <f>IF(F77="","",F77-N(G77))</f>
        <v/>
      </c>
      <c r="I77" s="8" t="n"/>
      <c r="J77" s="16">
        <f>IF(OR(I77="",C77=""),"",I77-C77)</f>
        <v/>
      </c>
      <c r="K77" s="16">
        <f>IF(OR(E77="",N(H77)&lt;=0),"",MAX(0,$B$4-E77))</f>
        <v/>
      </c>
      <c r="L77" s="17">
        <f>IF(C77="","",IF(N(H77)&lt;=0,"Paid",IF($B$4&gt;E77,"Overdue",IF(E77-$B$4&lt;=7,"Due within 7 days",IF(N(G77)&gt;0,"Partly paid","Open")))))</f>
        <v/>
      </c>
      <c r="M77" s="4" t="n"/>
      <c r="N77" s="4" t="n"/>
    </row>
    <row r="78">
      <c r="A78" s="4" t="n"/>
      <c r="B78" s="4" t="n"/>
      <c r="C78" s="8" t="n"/>
      <c r="D78" s="12" t="n"/>
      <c r="E78" s="13">
        <f>IF(C78="","",C78+N(D78))</f>
        <v/>
      </c>
      <c r="F78" s="14" t="n"/>
      <c r="G78" s="14" t="n"/>
      <c r="H78" s="15">
        <f>IF(F78="","",F78-N(G78))</f>
        <v/>
      </c>
      <c r="I78" s="8" t="n"/>
      <c r="J78" s="16">
        <f>IF(OR(I78="",C78=""),"",I78-C78)</f>
        <v/>
      </c>
      <c r="K78" s="16">
        <f>IF(OR(E78="",N(H78)&lt;=0),"",MAX(0,$B$4-E78))</f>
        <v/>
      </c>
      <c r="L78" s="17">
        <f>IF(C78="","",IF(N(H78)&lt;=0,"Paid",IF($B$4&gt;E78,"Overdue",IF(E78-$B$4&lt;=7,"Due within 7 days",IF(N(G78)&gt;0,"Partly paid","Open")))))</f>
        <v/>
      </c>
      <c r="M78" s="4" t="n"/>
      <c r="N78" s="4" t="n"/>
    </row>
    <row r="79">
      <c r="A79" s="4" t="n"/>
      <c r="B79" s="4" t="n"/>
      <c r="C79" s="8" t="n"/>
      <c r="D79" s="12" t="n"/>
      <c r="E79" s="13">
        <f>IF(C79="","",C79+N(D79))</f>
        <v/>
      </c>
      <c r="F79" s="14" t="n"/>
      <c r="G79" s="14" t="n"/>
      <c r="H79" s="15">
        <f>IF(F79="","",F79-N(G79))</f>
        <v/>
      </c>
      <c r="I79" s="8" t="n"/>
      <c r="J79" s="16">
        <f>IF(OR(I79="",C79=""),"",I79-C79)</f>
        <v/>
      </c>
      <c r="K79" s="16">
        <f>IF(OR(E79="",N(H79)&lt;=0),"",MAX(0,$B$4-E79))</f>
        <v/>
      </c>
      <c r="L79" s="17">
        <f>IF(C79="","",IF(N(H79)&lt;=0,"Paid",IF($B$4&gt;E79,"Overdue",IF(E79-$B$4&lt;=7,"Due within 7 days",IF(N(G79)&gt;0,"Partly paid","Open")))))</f>
        <v/>
      </c>
      <c r="M79" s="4" t="n"/>
      <c r="N79" s="4" t="n"/>
    </row>
    <row r="80">
      <c r="A80" s="4" t="n"/>
      <c r="B80" s="4" t="n"/>
      <c r="C80" s="8" t="n"/>
      <c r="D80" s="12" t="n"/>
      <c r="E80" s="13">
        <f>IF(C80="","",C80+N(D80))</f>
        <v/>
      </c>
      <c r="F80" s="14" t="n"/>
      <c r="G80" s="14" t="n"/>
      <c r="H80" s="15">
        <f>IF(F80="","",F80-N(G80))</f>
        <v/>
      </c>
      <c r="I80" s="8" t="n"/>
      <c r="J80" s="16">
        <f>IF(OR(I80="",C80=""),"",I80-C80)</f>
        <v/>
      </c>
      <c r="K80" s="16">
        <f>IF(OR(E80="",N(H80)&lt;=0),"",MAX(0,$B$4-E80))</f>
        <v/>
      </c>
      <c r="L80" s="17">
        <f>IF(C80="","",IF(N(H80)&lt;=0,"Paid",IF($B$4&gt;E80,"Overdue",IF(E80-$B$4&lt;=7,"Due within 7 days",IF(N(G80)&gt;0,"Partly paid","Open")))))</f>
        <v/>
      </c>
      <c r="M80" s="4" t="n"/>
      <c r="N80" s="4" t="n"/>
    </row>
    <row r="81">
      <c r="A81" s="4" t="n"/>
      <c r="B81" s="4" t="n"/>
      <c r="C81" s="8" t="n"/>
      <c r="D81" s="12" t="n"/>
      <c r="E81" s="13">
        <f>IF(C81="","",C81+N(D81))</f>
        <v/>
      </c>
      <c r="F81" s="14" t="n"/>
      <c r="G81" s="14" t="n"/>
      <c r="H81" s="15">
        <f>IF(F81="","",F81-N(G81))</f>
        <v/>
      </c>
      <c r="I81" s="8" t="n"/>
      <c r="J81" s="16">
        <f>IF(OR(I81="",C81=""),"",I81-C81)</f>
        <v/>
      </c>
      <c r="K81" s="16">
        <f>IF(OR(E81="",N(H81)&lt;=0),"",MAX(0,$B$4-E81))</f>
        <v/>
      </c>
      <c r="L81" s="17">
        <f>IF(C81="","",IF(N(H81)&lt;=0,"Paid",IF($B$4&gt;E81,"Overdue",IF(E81-$B$4&lt;=7,"Due within 7 days",IF(N(G81)&gt;0,"Partly paid","Open")))))</f>
        <v/>
      </c>
      <c r="M81" s="4" t="n"/>
      <c r="N81" s="4" t="n"/>
    </row>
    <row r="82">
      <c r="A82" s="4" t="n"/>
      <c r="B82" s="4" t="n"/>
      <c r="C82" s="8" t="n"/>
      <c r="D82" s="12" t="n"/>
      <c r="E82" s="13">
        <f>IF(C82="","",C82+N(D82))</f>
        <v/>
      </c>
      <c r="F82" s="14" t="n"/>
      <c r="G82" s="14" t="n"/>
      <c r="H82" s="15">
        <f>IF(F82="","",F82-N(G82))</f>
        <v/>
      </c>
      <c r="I82" s="8" t="n"/>
      <c r="J82" s="16">
        <f>IF(OR(I82="",C82=""),"",I82-C82)</f>
        <v/>
      </c>
      <c r="K82" s="16">
        <f>IF(OR(E82="",N(H82)&lt;=0),"",MAX(0,$B$4-E82))</f>
        <v/>
      </c>
      <c r="L82" s="17">
        <f>IF(C82="","",IF(N(H82)&lt;=0,"Paid",IF($B$4&gt;E82,"Overdue",IF(E82-$B$4&lt;=7,"Due within 7 days",IF(N(G82)&gt;0,"Partly paid","Open")))))</f>
        <v/>
      </c>
      <c r="M82" s="4" t="n"/>
      <c r="N82" s="4" t="n"/>
    </row>
    <row r="83">
      <c r="A83" s="4" t="n"/>
      <c r="B83" s="4" t="n"/>
      <c r="C83" s="8" t="n"/>
      <c r="D83" s="12" t="n"/>
      <c r="E83" s="13">
        <f>IF(C83="","",C83+N(D83))</f>
        <v/>
      </c>
      <c r="F83" s="14" t="n"/>
      <c r="G83" s="14" t="n"/>
      <c r="H83" s="15">
        <f>IF(F83="","",F83-N(G83))</f>
        <v/>
      </c>
      <c r="I83" s="8" t="n"/>
      <c r="J83" s="16">
        <f>IF(OR(I83="",C83=""),"",I83-C83)</f>
        <v/>
      </c>
      <c r="K83" s="16">
        <f>IF(OR(E83="",N(H83)&lt;=0),"",MAX(0,$B$4-E83))</f>
        <v/>
      </c>
      <c r="L83" s="17">
        <f>IF(C83="","",IF(N(H83)&lt;=0,"Paid",IF($B$4&gt;E83,"Overdue",IF(E83-$B$4&lt;=7,"Due within 7 days",IF(N(G83)&gt;0,"Partly paid","Open")))))</f>
        <v/>
      </c>
      <c r="M83" s="4" t="n"/>
      <c r="N83" s="4" t="n"/>
    </row>
    <row r="84">
      <c r="A84" s="4" t="n"/>
      <c r="B84" s="4" t="n"/>
      <c r="C84" s="8" t="n"/>
      <c r="D84" s="12" t="n"/>
      <c r="E84" s="13">
        <f>IF(C84="","",C84+N(D84))</f>
        <v/>
      </c>
      <c r="F84" s="14" t="n"/>
      <c r="G84" s="14" t="n"/>
      <c r="H84" s="15">
        <f>IF(F84="","",F84-N(G84))</f>
        <v/>
      </c>
      <c r="I84" s="8" t="n"/>
      <c r="J84" s="16">
        <f>IF(OR(I84="",C84=""),"",I84-C84)</f>
        <v/>
      </c>
      <c r="K84" s="16">
        <f>IF(OR(E84="",N(H84)&lt;=0),"",MAX(0,$B$4-E84))</f>
        <v/>
      </c>
      <c r="L84" s="17">
        <f>IF(C84="","",IF(N(H84)&lt;=0,"Paid",IF($B$4&gt;E84,"Overdue",IF(E84-$B$4&lt;=7,"Due within 7 days",IF(N(G84)&gt;0,"Partly paid","Open")))))</f>
        <v/>
      </c>
      <c r="M84" s="4" t="n"/>
      <c r="N84" s="4" t="n"/>
    </row>
    <row r="85">
      <c r="A85" s="4" t="n"/>
      <c r="B85" s="4" t="n"/>
      <c r="C85" s="8" t="n"/>
      <c r="D85" s="12" t="n"/>
      <c r="E85" s="13">
        <f>IF(C85="","",C85+N(D85))</f>
        <v/>
      </c>
      <c r="F85" s="14" t="n"/>
      <c r="G85" s="14" t="n"/>
      <c r="H85" s="15">
        <f>IF(F85="","",F85-N(G85))</f>
        <v/>
      </c>
      <c r="I85" s="8" t="n"/>
      <c r="J85" s="16">
        <f>IF(OR(I85="",C85=""),"",I85-C85)</f>
        <v/>
      </c>
      <c r="K85" s="16">
        <f>IF(OR(E85="",N(H85)&lt;=0),"",MAX(0,$B$4-E85))</f>
        <v/>
      </c>
      <c r="L85" s="17">
        <f>IF(C85="","",IF(N(H85)&lt;=0,"Paid",IF($B$4&gt;E85,"Overdue",IF(E85-$B$4&lt;=7,"Due within 7 days",IF(N(G85)&gt;0,"Partly paid","Open")))))</f>
        <v/>
      </c>
      <c r="M85" s="4" t="n"/>
      <c r="N85" s="4" t="n"/>
    </row>
    <row r="86">
      <c r="A86" s="4" t="n"/>
      <c r="B86" s="4" t="n"/>
      <c r="C86" s="8" t="n"/>
      <c r="D86" s="12" t="n"/>
      <c r="E86" s="13">
        <f>IF(C86="","",C86+N(D86))</f>
        <v/>
      </c>
      <c r="F86" s="14" t="n"/>
      <c r="G86" s="14" t="n"/>
      <c r="H86" s="15">
        <f>IF(F86="","",F86-N(G86))</f>
        <v/>
      </c>
      <c r="I86" s="8" t="n"/>
      <c r="J86" s="16">
        <f>IF(OR(I86="",C86=""),"",I86-C86)</f>
        <v/>
      </c>
      <c r="K86" s="16">
        <f>IF(OR(E86="",N(H86)&lt;=0),"",MAX(0,$B$4-E86))</f>
        <v/>
      </c>
      <c r="L86" s="17">
        <f>IF(C86="","",IF(N(H86)&lt;=0,"Paid",IF($B$4&gt;E86,"Overdue",IF(E86-$B$4&lt;=7,"Due within 7 days",IF(N(G86)&gt;0,"Partly paid","Open")))))</f>
        <v/>
      </c>
      <c r="M86" s="4" t="n"/>
      <c r="N86" s="4" t="n"/>
    </row>
    <row r="87">
      <c r="A87" s="4" t="n"/>
      <c r="B87" s="4" t="n"/>
      <c r="C87" s="8" t="n"/>
      <c r="D87" s="12" t="n"/>
      <c r="E87" s="13">
        <f>IF(C87="","",C87+N(D87))</f>
        <v/>
      </c>
      <c r="F87" s="14" t="n"/>
      <c r="G87" s="14" t="n"/>
      <c r="H87" s="15">
        <f>IF(F87="","",F87-N(G87))</f>
        <v/>
      </c>
      <c r="I87" s="8" t="n"/>
      <c r="J87" s="16">
        <f>IF(OR(I87="",C87=""),"",I87-C87)</f>
        <v/>
      </c>
      <c r="K87" s="16">
        <f>IF(OR(E87="",N(H87)&lt;=0),"",MAX(0,$B$4-E87))</f>
        <v/>
      </c>
      <c r="L87" s="17">
        <f>IF(C87="","",IF(N(H87)&lt;=0,"Paid",IF($B$4&gt;E87,"Overdue",IF(E87-$B$4&lt;=7,"Due within 7 days",IF(N(G87)&gt;0,"Partly paid","Open")))))</f>
        <v/>
      </c>
      <c r="M87" s="4" t="n"/>
      <c r="N87" s="4" t="n"/>
    </row>
    <row r="88">
      <c r="A88" s="4" t="n"/>
      <c r="B88" s="4" t="n"/>
      <c r="C88" s="8" t="n"/>
      <c r="D88" s="12" t="n"/>
      <c r="E88" s="13">
        <f>IF(C88="","",C88+N(D88))</f>
        <v/>
      </c>
      <c r="F88" s="14" t="n"/>
      <c r="G88" s="14" t="n"/>
      <c r="H88" s="15">
        <f>IF(F88="","",F88-N(G88))</f>
        <v/>
      </c>
      <c r="I88" s="8" t="n"/>
      <c r="J88" s="16">
        <f>IF(OR(I88="",C88=""),"",I88-C88)</f>
        <v/>
      </c>
      <c r="K88" s="16">
        <f>IF(OR(E88="",N(H88)&lt;=0),"",MAX(0,$B$4-E88))</f>
        <v/>
      </c>
      <c r="L88" s="17">
        <f>IF(C88="","",IF(N(H88)&lt;=0,"Paid",IF($B$4&gt;E88,"Overdue",IF(E88-$B$4&lt;=7,"Due within 7 days",IF(N(G88)&gt;0,"Partly paid","Open")))))</f>
        <v/>
      </c>
      <c r="M88" s="4" t="n"/>
      <c r="N88" s="4" t="n"/>
    </row>
    <row r="89">
      <c r="A89" s="4" t="n"/>
      <c r="B89" s="4" t="n"/>
      <c r="C89" s="8" t="n"/>
      <c r="D89" s="12" t="n"/>
      <c r="E89" s="13">
        <f>IF(C89="","",C89+N(D89))</f>
        <v/>
      </c>
      <c r="F89" s="14" t="n"/>
      <c r="G89" s="14" t="n"/>
      <c r="H89" s="15">
        <f>IF(F89="","",F89-N(G89))</f>
        <v/>
      </c>
      <c r="I89" s="8" t="n"/>
      <c r="J89" s="16">
        <f>IF(OR(I89="",C89=""),"",I89-C89)</f>
        <v/>
      </c>
      <c r="K89" s="16">
        <f>IF(OR(E89="",N(H89)&lt;=0),"",MAX(0,$B$4-E89))</f>
        <v/>
      </c>
      <c r="L89" s="17">
        <f>IF(C89="","",IF(N(H89)&lt;=0,"Paid",IF($B$4&gt;E89,"Overdue",IF(E89-$B$4&lt;=7,"Due within 7 days",IF(N(G89)&gt;0,"Partly paid","Open")))))</f>
        <v/>
      </c>
      <c r="M89" s="4" t="n"/>
      <c r="N89" s="4" t="n"/>
    </row>
    <row r="90">
      <c r="A90" s="4" t="n"/>
      <c r="B90" s="4" t="n"/>
      <c r="C90" s="8" t="n"/>
      <c r="D90" s="12" t="n"/>
      <c r="E90" s="13">
        <f>IF(C90="","",C90+N(D90))</f>
        <v/>
      </c>
      <c r="F90" s="14" t="n"/>
      <c r="G90" s="14" t="n"/>
      <c r="H90" s="15">
        <f>IF(F90="","",F90-N(G90))</f>
        <v/>
      </c>
      <c r="I90" s="8" t="n"/>
      <c r="J90" s="16">
        <f>IF(OR(I90="",C90=""),"",I90-C90)</f>
        <v/>
      </c>
      <c r="K90" s="16">
        <f>IF(OR(E90="",N(H90)&lt;=0),"",MAX(0,$B$4-E90))</f>
        <v/>
      </c>
      <c r="L90" s="17">
        <f>IF(C90="","",IF(N(H90)&lt;=0,"Paid",IF($B$4&gt;E90,"Overdue",IF(E90-$B$4&lt;=7,"Due within 7 days",IF(N(G90)&gt;0,"Partly paid","Open")))))</f>
        <v/>
      </c>
      <c r="M90" s="4" t="n"/>
      <c r="N90" s="4" t="n"/>
    </row>
    <row r="91">
      <c r="A91" s="4" t="n"/>
      <c r="B91" s="4" t="n"/>
      <c r="C91" s="8" t="n"/>
      <c r="D91" s="12" t="n"/>
      <c r="E91" s="13">
        <f>IF(C91="","",C91+N(D91))</f>
        <v/>
      </c>
      <c r="F91" s="14" t="n"/>
      <c r="G91" s="14" t="n"/>
      <c r="H91" s="15">
        <f>IF(F91="","",F91-N(G91))</f>
        <v/>
      </c>
      <c r="I91" s="8" t="n"/>
      <c r="J91" s="16">
        <f>IF(OR(I91="",C91=""),"",I91-C91)</f>
        <v/>
      </c>
      <c r="K91" s="16">
        <f>IF(OR(E91="",N(H91)&lt;=0),"",MAX(0,$B$4-E91))</f>
        <v/>
      </c>
      <c r="L91" s="17">
        <f>IF(C91="","",IF(N(H91)&lt;=0,"Paid",IF($B$4&gt;E91,"Overdue",IF(E91-$B$4&lt;=7,"Due within 7 days",IF(N(G91)&gt;0,"Partly paid","Open")))))</f>
        <v/>
      </c>
      <c r="M91" s="4" t="n"/>
      <c r="N91" s="4" t="n"/>
    </row>
    <row r="92">
      <c r="A92" s="4" t="n"/>
      <c r="B92" s="4" t="n"/>
      <c r="C92" s="8" t="n"/>
      <c r="D92" s="12" t="n"/>
      <c r="E92" s="13">
        <f>IF(C92="","",C92+N(D92))</f>
        <v/>
      </c>
      <c r="F92" s="14" t="n"/>
      <c r="G92" s="14" t="n"/>
      <c r="H92" s="15">
        <f>IF(F92="","",F92-N(G92))</f>
        <v/>
      </c>
      <c r="I92" s="8" t="n"/>
      <c r="J92" s="16">
        <f>IF(OR(I92="",C92=""),"",I92-C92)</f>
        <v/>
      </c>
      <c r="K92" s="16">
        <f>IF(OR(E92="",N(H92)&lt;=0),"",MAX(0,$B$4-E92))</f>
        <v/>
      </c>
      <c r="L92" s="17">
        <f>IF(C92="","",IF(N(H92)&lt;=0,"Paid",IF($B$4&gt;E92,"Overdue",IF(E92-$B$4&lt;=7,"Due within 7 days",IF(N(G92)&gt;0,"Partly paid","Open")))))</f>
        <v/>
      </c>
      <c r="M92" s="4" t="n"/>
      <c r="N92" s="4" t="n"/>
    </row>
    <row r="93">
      <c r="A93" s="4" t="n"/>
      <c r="B93" s="4" t="n"/>
      <c r="C93" s="8" t="n"/>
      <c r="D93" s="12" t="n"/>
      <c r="E93" s="13">
        <f>IF(C93="","",C93+N(D93))</f>
        <v/>
      </c>
      <c r="F93" s="14" t="n"/>
      <c r="G93" s="14" t="n"/>
      <c r="H93" s="15">
        <f>IF(F93="","",F93-N(G93))</f>
        <v/>
      </c>
      <c r="I93" s="8" t="n"/>
      <c r="J93" s="16">
        <f>IF(OR(I93="",C93=""),"",I93-C93)</f>
        <v/>
      </c>
      <c r="K93" s="16">
        <f>IF(OR(E93="",N(H93)&lt;=0),"",MAX(0,$B$4-E93))</f>
        <v/>
      </c>
      <c r="L93" s="17">
        <f>IF(C93="","",IF(N(H93)&lt;=0,"Paid",IF($B$4&gt;E93,"Overdue",IF(E93-$B$4&lt;=7,"Due within 7 days",IF(N(G93)&gt;0,"Partly paid","Open")))))</f>
        <v/>
      </c>
      <c r="M93" s="4" t="n"/>
      <c r="N93" s="4" t="n"/>
    </row>
    <row r="94">
      <c r="A94" s="4" t="n"/>
      <c r="B94" s="4" t="n"/>
      <c r="C94" s="8" t="n"/>
      <c r="D94" s="12" t="n"/>
      <c r="E94" s="13">
        <f>IF(C94="","",C94+N(D94))</f>
        <v/>
      </c>
      <c r="F94" s="14" t="n"/>
      <c r="G94" s="14" t="n"/>
      <c r="H94" s="15">
        <f>IF(F94="","",F94-N(G94))</f>
        <v/>
      </c>
      <c r="I94" s="8" t="n"/>
      <c r="J94" s="16">
        <f>IF(OR(I94="",C94=""),"",I94-C94)</f>
        <v/>
      </c>
      <c r="K94" s="16">
        <f>IF(OR(E94="",N(H94)&lt;=0),"",MAX(0,$B$4-E94))</f>
        <v/>
      </c>
      <c r="L94" s="17">
        <f>IF(C94="","",IF(N(H94)&lt;=0,"Paid",IF($B$4&gt;E94,"Overdue",IF(E94-$B$4&lt;=7,"Due within 7 days",IF(N(G94)&gt;0,"Partly paid","Open")))))</f>
        <v/>
      </c>
      <c r="M94" s="4" t="n"/>
      <c r="N94" s="4" t="n"/>
    </row>
    <row r="95">
      <c r="A95" s="4" t="n"/>
      <c r="B95" s="4" t="n"/>
      <c r="C95" s="8" t="n"/>
      <c r="D95" s="12" t="n"/>
      <c r="E95" s="13">
        <f>IF(C95="","",C95+N(D95))</f>
        <v/>
      </c>
      <c r="F95" s="14" t="n"/>
      <c r="G95" s="14" t="n"/>
      <c r="H95" s="15">
        <f>IF(F95="","",F95-N(G95))</f>
        <v/>
      </c>
      <c r="I95" s="8" t="n"/>
      <c r="J95" s="16">
        <f>IF(OR(I95="",C95=""),"",I95-C95)</f>
        <v/>
      </c>
      <c r="K95" s="16">
        <f>IF(OR(E95="",N(H95)&lt;=0),"",MAX(0,$B$4-E95))</f>
        <v/>
      </c>
      <c r="L95" s="17">
        <f>IF(C95="","",IF(N(H95)&lt;=0,"Paid",IF($B$4&gt;E95,"Overdue",IF(E95-$B$4&lt;=7,"Due within 7 days",IF(N(G95)&gt;0,"Partly paid","Open")))))</f>
        <v/>
      </c>
      <c r="M95" s="4" t="n"/>
      <c r="N95" s="4" t="n"/>
    </row>
    <row r="96">
      <c r="A96" s="4" t="n"/>
      <c r="B96" s="4" t="n"/>
      <c r="C96" s="8" t="n"/>
      <c r="D96" s="12" t="n"/>
      <c r="E96" s="13">
        <f>IF(C96="","",C96+N(D96))</f>
        <v/>
      </c>
      <c r="F96" s="14" t="n"/>
      <c r="G96" s="14" t="n"/>
      <c r="H96" s="15">
        <f>IF(F96="","",F96-N(G96))</f>
        <v/>
      </c>
      <c r="I96" s="8" t="n"/>
      <c r="J96" s="16">
        <f>IF(OR(I96="",C96=""),"",I96-C96)</f>
        <v/>
      </c>
      <c r="K96" s="16">
        <f>IF(OR(E96="",N(H96)&lt;=0),"",MAX(0,$B$4-E96))</f>
        <v/>
      </c>
      <c r="L96" s="17">
        <f>IF(C96="","",IF(N(H96)&lt;=0,"Paid",IF($B$4&gt;E96,"Overdue",IF(E96-$B$4&lt;=7,"Due within 7 days",IF(N(G96)&gt;0,"Partly paid","Open")))))</f>
        <v/>
      </c>
      <c r="M96" s="4" t="n"/>
      <c r="N96" s="4" t="n"/>
    </row>
    <row r="97">
      <c r="A97" s="4" t="n"/>
      <c r="B97" s="4" t="n"/>
      <c r="C97" s="8" t="n"/>
      <c r="D97" s="12" t="n"/>
      <c r="E97" s="13">
        <f>IF(C97="","",C97+N(D97))</f>
        <v/>
      </c>
      <c r="F97" s="14" t="n"/>
      <c r="G97" s="14" t="n"/>
      <c r="H97" s="15">
        <f>IF(F97="","",F97-N(G97))</f>
        <v/>
      </c>
      <c r="I97" s="8" t="n"/>
      <c r="J97" s="16">
        <f>IF(OR(I97="",C97=""),"",I97-C97)</f>
        <v/>
      </c>
      <c r="K97" s="16">
        <f>IF(OR(E97="",N(H97)&lt;=0),"",MAX(0,$B$4-E97))</f>
        <v/>
      </c>
      <c r="L97" s="17">
        <f>IF(C97="","",IF(N(H97)&lt;=0,"Paid",IF($B$4&gt;E97,"Overdue",IF(E97-$B$4&lt;=7,"Due within 7 days",IF(N(G97)&gt;0,"Partly paid","Open")))))</f>
        <v/>
      </c>
      <c r="M97" s="4" t="n"/>
      <c r="N97" s="4" t="n"/>
    </row>
    <row r="98">
      <c r="A98" s="4" t="n"/>
      <c r="B98" s="4" t="n"/>
      <c r="C98" s="8" t="n"/>
      <c r="D98" s="12" t="n"/>
      <c r="E98" s="13">
        <f>IF(C98="","",C98+N(D98))</f>
        <v/>
      </c>
      <c r="F98" s="14" t="n"/>
      <c r="G98" s="14" t="n"/>
      <c r="H98" s="15">
        <f>IF(F98="","",F98-N(G98))</f>
        <v/>
      </c>
      <c r="I98" s="8" t="n"/>
      <c r="J98" s="16">
        <f>IF(OR(I98="",C98=""),"",I98-C98)</f>
        <v/>
      </c>
      <c r="K98" s="16">
        <f>IF(OR(E98="",N(H98)&lt;=0),"",MAX(0,$B$4-E98))</f>
        <v/>
      </c>
      <c r="L98" s="17">
        <f>IF(C98="","",IF(N(H98)&lt;=0,"Paid",IF($B$4&gt;E98,"Overdue",IF(E98-$B$4&lt;=7,"Due within 7 days",IF(N(G98)&gt;0,"Partly paid","Open")))))</f>
        <v/>
      </c>
      <c r="M98" s="4" t="n"/>
      <c r="N98" s="4" t="n"/>
    </row>
    <row r="99">
      <c r="A99" s="4" t="n"/>
      <c r="B99" s="4" t="n"/>
      <c r="C99" s="8" t="n"/>
      <c r="D99" s="12" t="n"/>
      <c r="E99" s="13">
        <f>IF(C99="","",C99+N(D99))</f>
        <v/>
      </c>
      <c r="F99" s="14" t="n"/>
      <c r="G99" s="14" t="n"/>
      <c r="H99" s="15">
        <f>IF(F99="","",F99-N(G99))</f>
        <v/>
      </c>
      <c r="I99" s="8" t="n"/>
      <c r="J99" s="16">
        <f>IF(OR(I99="",C99=""),"",I99-C99)</f>
        <v/>
      </c>
      <c r="K99" s="16">
        <f>IF(OR(E99="",N(H99)&lt;=0),"",MAX(0,$B$4-E99))</f>
        <v/>
      </c>
      <c r="L99" s="17">
        <f>IF(C99="","",IF(N(H99)&lt;=0,"Paid",IF($B$4&gt;E99,"Overdue",IF(E99-$B$4&lt;=7,"Due within 7 days",IF(N(G99)&gt;0,"Partly paid","Open")))))</f>
        <v/>
      </c>
      <c r="M99" s="4" t="n"/>
      <c r="N99" s="4" t="n"/>
    </row>
    <row r="100">
      <c r="A100" s="4" t="n"/>
      <c r="B100" s="4" t="n"/>
      <c r="C100" s="8" t="n"/>
      <c r="D100" s="12" t="n"/>
      <c r="E100" s="13">
        <f>IF(C100="","",C100+N(D100))</f>
        <v/>
      </c>
      <c r="F100" s="14" t="n"/>
      <c r="G100" s="14" t="n"/>
      <c r="H100" s="15">
        <f>IF(F100="","",F100-N(G100))</f>
        <v/>
      </c>
      <c r="I100" s="8" t="n"/>
      <c r="J100" s="16">
        <f>IF(OR(I100="",C100=""),"",I100-C100)</f>
        <v/>
      </c>
      <c r="K100" s="16">
        <f>IF(OR(E100="",N(H100)&lt;=0),"",MAX(0,$B$4-E100))</f>
        <v/>
      </c>
      <c r="L100" s="17">
        <f>IF(C100="","",IF(N(H100)&lt;=0,"Paid",IF($B$4&gt;E100,"Overdue",IF(E100-$B$4&lt;=7,"Due within 7 days",IF(N(G100)&gt;0,"Partly paid","Open")))))</f>
        <v/>
      </c>
      <c r="M100" s="4" t="n"/>
      <c r="N100" s="4" t="n"/>
    </row>
    <row r="101">
      <c r="A101" s="4" t="n"/>
      <c r="B101" s="4" t="n"/>
      <c r="C101" s="8" t="n"/>
      <c r="D101" s="12" t="n"/>
      <c r="E101" s="13">
        <f>IF(C101="","",C101+N(D101))</f>
        <v/>
      </c>
      <c r="F101" s="14" t="n"/>
      <c r="G101" s="14" t="n"/>
      <c r="H101" s="15">
        <f>IF(F101="","",F101-N(G101))</f>
        <v/>
      </c>
      <c r="I101" s="8" t="n"/>
      <c r="J101" s="16">
        <f>IF(OR(I101="",C101=""),"",I101-C101)</f>
        <v/>
      </c>
      <c r="K101" s="16">
        <f>IF(OR(E101="",N(H101)&lt;=0),"",MAX(0,$B$4-E101))</f>
        <v/>
      </c>
      <c r="L101" s="17">
        <f>IF(C101="","",IF(N(H101)&lt;=0,"Paid",IF($B$4&gt;E101,"Overdue",IF(E101-$B$4&lt;=7,"Due within 7 days",IF(N(G101)&gt;0,"Partly paid","Open")))))</f>
        <v/>
      </c>
      <c r="M101" s="4" t="n"/>
      <c r="N101" s="4" t="n"/>
    </row>
    <row r="102">
      <c r="A102" s="4" t="n"/>
      <c r="B102" s="4" t="n"/>
      <c r="C102" s="8" t="n"/>
      <c r="D102" s="12" t="n"/>
      <c r="E102" s="13">
        <f>IF(C102="","",C102+N(D102))</f>
        <v/>
      </c>
      <c r="F102" s="14" t="n"/>
      <c r="G102" s="14" t="n"/>
      <c r="H102" s="15">
        <f>IF(F102="","",F102-N(G102))</f>
        <v/>
      </c>
      <c r="I102" s="8" t="n"/>
      <c r="J102" s="16">
        <f>IF(OR(I102="",C102=""),"",I102-C102)</f>
        <v/>
      </c>
      <c r="K102" s="16">
        <f>IF(OR(E102="",N(H102)&lt;=0),"",MAX(0,$B$4-E102))</f>
        <v/>
      </c>
      <c r="L102" s="17">
        <f>IF(C102="","",IF(N(H102)&lt;=0,"Paid",IF($B$4&gt;E102,"Overdue",IF(E102-$B$4&lt;=7,"Due within 7 days",IF(N(G102)&gt;0,"Partly paid","Open")))))</f>
        <v/>
      </c>
      <c r="M102" s="4" t="n"/>
      <c r="N102" s="4" t="n"/>
    </row>
    <row r="103">
      <c r="A103" s="4" t="n"/>
      <c r="B103" s="4" t="n"/>
      <c r="C103" s="8" t="n"/>
      <c r="D103" s="12" t="n"/>
      <c r="E103" s="13">
        <f>IF(C103="","",C103+N(D103))</f>
        <v/>
      </c>
      <c r="F103" s="14" t="n"/>
      <c r="G103" s="14" t="n"/>
      <c r="H103" s="15">
        <f>IF(F103="","",F103-N(G103))</f>
        <v/>
      </c>
      <c r="I103" s="8" t="n"/>
      <c r="J103" s="16">
        <f>IF(OR(I103="",C103=""),"",I103-C103)</f>
        <v/>
      </c>
      <c r="K103" s="16">
        <f>IF(OR(E103="",N(H103)&lt;=0),"",MAX(0,$B$4-E103))</f>
        <v/>
      </c>
      <c r="L103" s="17">
        <f>IF(C103="","",IF(N(H103)&lt;=0,"Paid",IF($B$4&gt;E103,"Overdue",IF(E103-$B$4&lt;=7,"Due within 7 days",IF(N(G103)&gt;0,"Partly paid","Open")))))</f>
        <v/>
      </c>
      <c r="M103" s="4" t="n"/>
      <c r="N103" s="4" t="n"/>
    </row>
    <row r="104">
      <c r="A104" s="4" t="n"/>
      <c r="B104" s="4" t="n"/>
      <c r="C104" s="8" t="n"/>
      <c r="D104" s="12" t="n"/>
      <c r="E104" s="13">
        <f>IF(C104="","",C104+N(D104))</f>
        <v/>
      </c>
      <c r="F104" s="14" t="n"/>
      <c r="G104" s="14" t="n"/>
      <c r="H104" s="15">
        <f>IF(F104="","",F104-N(G104))</f>
        <v/>
      </c>
      <c r="I104" s="8" t="n"/>
      <c r="J104" s="16">
        <f>IF(OR(I104="",C104=""),"",I104-C104)</f>
        <v/>
      </c>
      <c r="K104" s="16">
        <f>IF(OR(E104="",N(H104)&lt;=0),"",MAX(0,$B$4-E104))</f>
        <v/>
      </c>
      <c r="L104" s="17">
        <f>IF(C104="","",IF(N(H104)&lt;=0,"Paid",IF($B$4&gt;E104,"Overdue",IF(E104-$B$4&lt;=7,"Due within 7 days",IF(N(G104)&gt;0,"Partly paid","Open")))))</f>
        <v/>
      </c>
      <c r="M104" s="4" t="n"/>
      <c r="N104" s="4" t="n"/>
    </row>
    <row r="105">
      <c r="A105" s="4" t="n"/>
      <c r="B105" s="4" t="n"/>
      <c r="C105" s="8" t="n"/>
      <c r="D105" s="12" t="n"/>
      <c r="E105" s="13">
        <f>IF(C105="","",C105+N(D105))</f>
        <v/>
      </c>
      <c r="F105" s="14" t="n"/>
      <c r="G105" s="14" t="n"/>
      <c r="H105" s="15">
        <f>IF(F105="","",F105-N(G105))</f>
        <v/>
      </c>
      <c r="I105" s="8" t="n"/>
      <c r="J105" s="16">
        <f>IF(OR(I105="",C105=""),"",I105-C105)</f>
        <v/>
      </c>
      <c r="K105" s="16">
        <f>IF(OR(E105="",N(H105)&lt;=0),"",MAX(0,$B$4-E105))</f>
        <v/>
      </c>
      <c r="L105" s="17">
        <f>IF(C105="","",IF(N(H105)&lt;=0,"Paid",IF($B$4&gt;E105,"Overdue",IF(E105-$B$4&lt;=7,"Due within 7 days",IF(N(G105)&gt;0,"Partly paid","Open")))))</f>
        <v/>
      </c>
      <c r="M105" s="4" t="n"/>
      <c r="N105" s="4" t="n"/>
    </row>
    <row r="106">
      <c r="A106" s="4" t="n"/>
      <c r="B106" s="4" t="n"/>
      <c r="C106" s="8" t="n"/>
      <c r="D106" s="12" t="n"/>
      <c r="E106" s="13">
        <f>IF(C106="","",C106+N(D106))</f>
        <v/>
      </c>
      <c r="F106" s="14" t="n"/>
      <c r="G106" s="14" t="n"/>
      <c r="H106" s="15">
        <f>IF(F106="","",F106-N(G106))</f>
        <v/>
      </c>
      <c r="I106" s="8" t="n"/>
      <c r="J106" s="16">
        <f>IF(OR(I106="",C106=""),"",I106-C106)</f>
        <v/>
      </c>
      <c r="K106" s="16">
        <f>IF(OR(E106="",N(H106)&lt;=0),"",MAX(0,$B$4-E106))</f>
        <v/>
      </c>
      <c r="L106" s="17">
        <f>IF(C106="","",IF(N(H106)&lt;=0,"Paid",IF($B$4&gt;E106,"Overdue",IF(E106-$B$4&lt;=7,"Due within 7 days",IF(N(G106)&gt;0,"Partly paid","Open")))))</f>
        <v/>
      </c>
      <c r="M106" s="4" t="n"/>
      <c r="N106" s="4" t="n"/>
    </row>
    <row r="107">
      <c r="A107" s="4" t="n"/>
      <c r="B107" s="4" t="n"/>
      <c r="C107" s="8" t="n"/>
      <c r="D107" s="12" t="n"/>
      <c r="E107" s="13">
        <f>IF(C107="","",C107+N(D107))</f>
        <v/>
      </c>
      <c r="F107" s="14" t="n"/>
      <c r="G107" s="14" t="n"/>
      <c r="H107" s="15">
        <f>IF(F107="","",F107-N(G107))</f>
        <v/>
      </c>
      <c r="I107" s="8" t="n"/>
      <c r="J107" s="16">
        <f>IF(OR(I107="",C107=""),"",I107-C107)</f>
        <v/>
      </c>
      <c r="K107" s="16">
        <f>IF(OR(E107="",N(H107)&lt;=0),"",MAX(0,$B$4-E107))</f>
        <v/>
      </c>
      <c r="L107" s="17">
        <f>IF(C107="","",IF(N(H107)&lt;=0,"Paid",IF($B$4&gt;E107,"Overdue",IF(E107-$B$4&lt;=7,"Due within 7 days",IF(N(G107)&gt;0,"Partly paid","Open")))))</f>
        <v/>
      </c>
      <c r="M107" s="4" t="n"/>
      <c r="N107" s="4" t="n"/>
    </row>
    <row r="108">
      <c r="A108" s="4" t="n"/>
      <c r="B108" s="4" t="n"/>
      <c r="C108" s="8" t="n"/>
      <c r="D108" s="12" t="n"/>
      <c r="E108" s="13">
        <f>IF(C108="","",C108+N(D108))</f>
        <v/>
      </c>
      <c r="F108" s="14" t="n"/>
      <c r="G108" s="14" t="n"/>
      <c r="H108" s="15">
        <f>IF(F108="","",F108-N(G108))</f>
        <v/>
      </c>
      <c r="I108" s="8" t="n"/>
      <c r="J108" s="16">
        <f>IF(OR(I108="",C108=""),"",I108-C108)</f>
        <v/>
      </c>
      <c r="K108" s="16">
        <f>IF(OR(E108="",N(H108)&lt;=0),"",MAX(0,$B$4-E108))</f>
        <v/>
      </c>
      <c r="L108" s="17">
        <f>IF(C108="","",IF(N(H108)&lt;=0,"Paid",IF($B$4&gt;E108,"Overdue",IF(E108-$B$4&lt;=7,"Due within 7 days",IF(N(G108)&gt;0,"Partly paid","Open")))))</f>
        <v/>
      </c>
      <c r="M108" s="4" t="n"/>
      <c r="N108" s="4" t="n"/>
    </row>
    <row r="109">
      <c r="A109" s="4" t="n"/>
      <c r="B109" s="4" t="n"/>
      <c r="C109" s="8" t="n"/>
      <c r="D109" s="12" t="n"/>
      <c r="E109" s="13">
        <f>IF(C109="","",C109+N(D109))</f>
        <v/>
      </c>
      <c r="F109" s="14" t="n"/>
      <c r="G109" s="14" t="n"/>
      <c r="H109" s="15">
        <f>IF(F109="","",F109-N(G109))</f>
        <v/>
      </c>
      <c r="I109" s="8" t="n"/>
      <c r="J109" s="16">
        <f>IF(OR(I109="",C109=""),"",I109-C109)</f>
        <v/>
      </c>
      <c r="K109" s="16">
        <f>IF(OR(E109="",N(H109)&lt;=0),"",MAX(0,$B$4-E109))</f>
        <v/>
      </c>
      <c r="L109" s="17">
        <f>IF(C109="","",IF(N(H109)&lt;=0,"Paid",IF($B$4&gt;E109,"Overdue",IF(E109-$B$4&lt;=7,"Due within 7 days",IF(N(G109)&gt;0,"Partly paid","Open")))))</f>
        <v/>
      </c>
      <c r="M109" s="4" t="n"/>
      <c r="N109" s="4" t="n"/>
    </row>
    <row r="110">
      <c r="A110" s="4" t="n"/>
      <c r="B110" s="4" t="n"/>
      <c r="C110" s="8" t="n"/>
      <c r="D110" s="12" t="n"/>
      <c r="E110" s="13">
        <f>IF(C110="","",C110+N(D110))</f>
        <v/>
      </c>
      <c r="F110" s="14" t="n"/>
      <c r="G110" s="14" t="n"/>
      <c r="H110" s="15">
        <f>IF(F110="","",F110-N(G110))</f>
        <v/>
      </c>
      <c r="I110" s="8" t="n"/>
      <c r="J110" s="16">
        <f>IF(OR(I110="",C110=""),"",I110-C110)</f>
        <v/>
      </c>
      <c r="K110" s="16">
        <f>IF(OR(E110="",N(H110)&lt;=0),"",MAX(0,$B$4-E110))</f>
        <v/>
      </c>
      <c r="L110" s="17">
        <f>IF(C110="","",IF(N(H110)&lt;=0,"Paid",IF($B$4&gt;E110,"Overdue",IF(E110-$B$4&lt;=7,"Due within 7 days",IF(N(G110)&gt;0,"Partly paid","Open")))))</f>
        <v/>
      </c>
      <c r="M110" s="4" t="n"/>
      <c r="N110" s="4" t="n"/>
    </row>
    <row r="111">
      <c r="A111" s="4" t="n"/>
      <c r="B111" s="4" t="n"/>
      <c r="C111" s="8" t="n"/>
      <c r="D111" s="12" t="n"/>
      <c r="E111" s="13">
        <f>IF(C111="","",C111+N(D111))</f>
        <v/>
      </c>
      <c r="F111" s="14" t="n"/>
      <c r="G111" s="14" t="n"/>
      <c r="H111" s="15">
        <f>IF(F111="","",F111-N(G111))</f>
        <v/>
      </c>
      <c r="I111" s="8" t="n"/>
      <c r="J111" s="16">
        <f>IF(OR(I111="",C111=""),"",I111-C111)</f>
        <v/>
      </c>
      <c r="K111" s="16">
        <f>IF(OR(E111="",N(H111)&lt;=0),"",MAX(0,$B$4-E111))</f>
        <v/>
      </c>
      <c r="L111" s="17">
        <f>IF(C111="","",IF(N(H111)&lt;=0,"Paid",IF($B$4&gt;E111,"Overdue",IF(E111-$B$4&lt;=7,"Due within 7 days",IF(N(G111)&gt;0,"Partly paid","Open")))))</f>
        <v/>
      </c>
      <c r="M111" s="4" t="n"/>
      <c r="N111" s="4" t="n"/>
    </row>
    <row r="112">
      <c r="A112" s="4" t="n"/>
      <c r="B112" s="4" t="n"/>
      <c r="C112" s="8" t="n"/>
      <c r="D112" s="12" t="n"/>
      <c r="E112" s="13">
        <f>IF(C112="","",C112+N(D112))</f>
        <v/>
      </c>
      <c r="F112" s="14" t="n"/>
      <c r="G112" s="14" t="n"/>
      <c r="H112" s="15">
        <f>IF(F112="","",F112-N(G112))</f>
        <v/>
      </c>
      <c r="I112" s="8" t="n"/>
      <c r="J112" s="16">
        <f>IF(OR(I112="",C112=""),"",I112-C112)</f>
        <v/>
      </c>
      <c r="K112" s="16">
        <f>IF(OR(E112="",N(H112)&lt;=0),"",MAX(0,$B$4-E112))</f>
        <v/>
      </c>
      <c r="L112" s="17">
        <f>IF(C112="","",IF(N(H112)&lt;=0,"Paid",IF($B$4&gt;E112,"Overdue",IF(E112-$B$4&lt;=7,"Due within 7 days",IF(N(G112)&gt;0,"Partly paid","Open")))))</f>
        <v/>
      </c>
      <c r="M112" s="4" t="n"/>
      <c r="N112" s="4" t="n"/>
    </row>
    <row r="114">
      <c r="A114" s="18" t="inlineStr">
        <is>
          <t>Free template from Drip Capital (www.dripcapital.com). Yellow cells are inputs; everything else calculates automatically.</t>
        </is>
      </c>
    </row>
  </sheetData>
  <mergeCells count="9">
    <mergeCell ref="D8:E8"/>
    <mergeCell ref="D6:E6"/>
    <mergeCell ref="D7:E7"/>
    <mergeCell ref="A114:N114"/>
    <mergeCell ref="A2:N2"/>
    <mergeCell ref="D5:E5"/>
    <mergeCell ref="D4:E4"/>
    <mergeCell ref="D3:E3"/>
    <mergeCell ref="A1:N1"/>
  </mergeCells>
  <conditionalFormatting sqref="L13:L112">
    <cfRule type="expression" priority="1" dxfId="0">
      <formula>L13="Overdue"</formula>
    </cfRule>
    <cfRule type="expression" priority="2" dxfId="1">
      <formula>L13="Paid"</formula>
    </cfRule>
  </conditionalFormatting>
  <dataValidations count="1">
    <dataValidation sqref="M13:M112" showDropDown="0" showInputMessage="0" showErrorMessage="0" allowBlank="1" type="list">
      <formula1>"ACH,Wire,Check,Card,Cash,Other"</formula1>
    </dataValidation>
  </dataValidation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14"/>
  <sheetViews>
    <sheetView showGridLines="0" workbookViewId="0">
      <pane xSplit="2" ySplit="12" topLeftCell="C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12" customWidth="1" min="3" max="3"/>
    <col width="9" customWidth="1" min="4" max="4"/>
    <col width="12" customWidth="1" min="5" max="5"/>
    <col width="14" customWidth="1" min="6" max="6"/>
    <col width="13" customWidth="1" min="7" max="7"/>
    <col width="13" customWidth="1" min="8" max="8"/>
    <col width="12" customWidth="1" min="9" max="9"/>
    <col width="9" customWidth="1" min="10" max="10"/>
    <col width="9" customWidth="1" min="11" max="11"/>
    <col width="14" customWidth="1" min="12" max="12"/>
    <col width="13" customWidth="1" min="13" max="13"/>
    <col width="26" customWidth="1" min="14" max="14"/>
  </cols>
  <sheetData>
    <row r="1" ht="26" customHeight="1">
      <c r="A1" s="1" t="inlineStr">
        <is>
          <t>INVOICE TRACKER</t>
        </is>
      </c>
    </row>
    <row r="2">
      <c r="A2" s="2" t="inlineStr">
        <is>
          <t>Log every invoice you send. Due dates, balances, status and the summary update automatically.</t>
        </is>
      </c>
    </row>
    <row r="3">
      <c r="A3" s="3" t="inlineStr">
        <is>
          <t>Company</t>
        </is>
      </c>
      <c r="B3" s="4" t="inlineStr">
        <is>
          <t>Acme Imports LLC</t>
        </is>
      </c>
      <c r="D3" s="5" t="inlineStr">
        <is>
          <t>Total invoiced</t>
        </is>
      </c>
      <c r="E3" s="6" t="n"/>
      <c r="F3" s="7">
        <f>SUM(F13:F112)</f>
        <v/>
      </c>
    </row>
    <row r="4">
      <c r="A4" s="3" t="inlineStr">
        <is>
          <t>As-of date</t>
        </is>
      </c>
      <c r="B4" s="8" t="n">
        <v>46203</v>
      </c>
      <c r="D4" s="5" t="inlineStr">
        <is>
          <t>Total paid</t>
        </is>
      </c>
      <c r="E4" s="6" t="n"/>
      <c r="F4" s="7">
        <f>SUM(G13:G112)</f>
        <v/>
      </c>
    </row>
    <row r="5">
      <c r="D5" s="5" t="inlineStr">
        <is>
          <t>Outstanding</t>
        </is>
      </c>
      <c r="E5" s="6" t="n"/>
      <c r="F5" s="7">
        <f>SUM(H13:H112)</f>
        <v/>
      </c>
    </row>
    <row r="6">
      <c r="D6" s="5" t="inlineStr">
        <is>
          <t>Overdue amount</t>
        </is>
      </c>
      <c r="E6" s="6" t="n"/>
      <c r="F6" s="7">
        <f>SUMIF(L13:L112,"Overdue",H13:H112)</f>
        <v/>
      </c>
    </row>
    <row r="7">
      <c r="D7" s="5" t="inlineStr">
        <is>
          <t>Overdue invoices</t>
        </is>
      </c>
      <c r="E7" s="6" t="n"/>
      <c r="F7" s="9">
        <f>COUNTIF(L13:L112,"Overdue")</f>
        <v/>
      </c>
    </row>
    <row r="8">
      <c r="D8" s="5" t="inlineStr">
        <is>
          <t>Average days to pay</t>
        </is>
      </c>
      <c r="E8" s="6" t="n"/>
      <c r="F8" s="10">
        <f>IFERROR(AVERAGE(J13:J112),"")</f>
        <v/>
      </c>
    </row>
    <row r="12" ht="34" customHeight="1">
      <c r="A12" s="11" t="inlineStr">
        <is>
          <t>Invoice no.</t>
        </is>
      </c>
      <c r="B12" s="11" t="inlineStr">
        <is>
          <t>Customer</t>
        </is>
      </c>
      <c r="C12" s="11" t="inlineStr">
        <is>
          <t>Invoice date</t>
        </is>
      </c>
      <c r="D12" s="11" t="inlineStr">
        <is>
          <t>Terms (days)</t>
        </is>
      </c>
      <c r="E12" s="11" t="inlineStr">
        <is>
          <t>Due date</t>
        </is>
      </c>
      <c r="F12" s="11" t="inlineStr">
        <is>
          <t>Invoice amount</t>
        </is>
      </c>
      <c r="G12" s="11" t="inlineStr">
        <is>
          <t>Amount paid</t>
        </is>
      </c>
      <c r="H12" s="11" t="inlineStr">
        <is>
          <t>Balance due</t>
        </is>
      </c>
      <c r="I12" s="11" t="inlineStr">
        <is>
          <t>Date paid in full</t>
        </is>
      </c>
      <c r="J12" s="11" t="inlineStr">
        <is>
          <t>Days to pay</t>
        </is>
      </c>
      <c r="K12" s="11" t="inlineStr">
        <is>
          <t>Days overdue</t>
        </is>
      </c>
      <c r="L12" s="11" t="inlineStr">
        <is>
          <t>Status</t>
        </is>
      </c>
      <c r="M12" s="11" t="inlineStr">
        <is>
          <t>Payment method</t>
        </is>
      </c>
      <c r="N12" s="11" t="inlineStr">
        <is>
          <t>Notes</t>
        </is>
      </c>
    </row>
    <row r="13">
      <c r="A13" s="4" t="inlineStr">
        <is>
          <t>INV-1001</t>
        </is>
      </c>
      <c r="B13" s="4" t="inlineStr">
        <is>
          <t>Brightline Retail Inc.</t>
        </is>
      </c>
      <c r="C13" s="8" t="n">
        <v>46146</v>
      </c>
      <c r="D13" s="12" t="n">
        <v>30</v>
      </c>
      <c r="E13" s="13">
        <f>IF(C13="","",C13+N(D13))</f>
        <v/>
      </c>
      <c r="F13" s="14" t="n">
        <v>12400</v>
      </c>
      <c r="G13" s="14" t="n">
        <v>12400</v>
      </c>
      <c r="H13" s="15">
        <f>IF(F13="","",F13-N(G13))</f>
        <v/>
      </c>
      <c r="I13" s="8" t="n">
        <v>46171</v>
      </c>
      <c r="J13" s="16">
        <f>IF(OR(I13="",C13=""),"",I13-C13)</f>
        <v/>
      </c>
      <c r="K13" s="16">
        <f>IF(OR(E13="",N(H13)&lt;=0),"",MAX(0,$B$4-E13))</f>
        <v/>
      </c>
      <c r="L13" s="17">
        <f>IF(C13="","",IF(N(H13)&lt;=0,"Paid",IF($B$4&gt;E13,"Overdue",IF(E13-$B$4&lt;=7,"Due within 7 days",IF(N(G13)&gt;0,"Partly paid","Open")))))</f>
        <v/>
      </c>
      <c r="M13" s="4" t="inlineStr">
        <is>
          <t>ACH</t>
        </is>
      </c>
      <c r="N13" s="4" t="n"/>
    </row>
    <row r="14">
      <c r="A14" s="4" t="inlineStr">
        <is>
          <t>INV-1002</t>
        </is>
      </c>
      <c r="B14" s="4" t="inlineStr">
        <is>
          <t>Northwind Distributors</t>
        </is>
      </c>
      <c r="C14" s="8" t="n">
        <v>46153</v>
      </c>
      <c r="D14" s="12" t="n">
        <v>30</v>
      </c>
      <c r="E14" s="13">
        <f>IF(C14="","",C14+N(D14))</f>
        <v/>
      </c>
      <c r="F14" s="14" t="n">
        <v>8650</v>
      </c>
      <c r="G14" s="14" t="n">
        <v>8650</v>
      </c>
      <c r="H14" s="15">
        <f>IF(F14="","",F14-N(G14))</f>
        <v/>
      </c>
      <c r="I14" s="8" t="n">
        <v>46188</v>
      </c>
      <c r="J14" s="16">
        <f>IF(OR(I14="",C14=""),"",I14-C14)</f>
        <v/>
      </c>
      <c r="K14" s="16">
        <f>IF(OR(E14="",N(H14)&lt;=0),"",MAX(0,$B$4-E14))</f>
        <v/>
      </c>
      <c r="L14" s="17">
        <f>IF(C14="","",IF(N(H14)&lt;=0,"Paid",IF($B$4&gt;E14,"Overdue",IF(E14-$B$4&lt;=7,"Due within 7 days",IF(N(G14)&gt;0,"Partly paid","Open")))))</f>
        <v/>
      </c>
      <c r="M14" s="4" t="inlineStr">
        <is>
          <t>Check</t>
        </is>
      </c>
      <c r="N14" s="4" t="n"/>
    </row>
    <row r="15">
      <c r="A15" s="4" t="inlineStr">
        <is>
          <t>INV-1003</t>
        </is>
      </c>
      <c r="B15" s="4" t="inlineStr">
        <is>
          <t>Coastal Hardware</t>
        </is>
      </c>
      <c r="C15" s="8" t="n">
        <v>46152</v>
      </c>
      <c r="D15" s="12" t="n">
        <v>45</v>
      </c>
      <c r="E15" s="13">
        <f>IF(C15="","",C15+N(D15))</f>
        <v/>
      </c>
      <c r="F15" s="14" t="n">
        <v>5300</v>
      </c>
      <c r="G15" s="14" t="n">
        <v>2000</v>
      </c>
      <c r="H15" s="15">
        <f>IF(F15="","",F15-N(G15))</f>
        <v/>
      </c>
      <c r="I15" s="8" t="n"/>
      <c r="J15" s="16">
        <f>IF(OR(I15="",C15=""),"",I15-C15)</f>
        <v/>
      </c>
      <c r="K15" s="16">
        <f>IF(OR(E15="",N(H15)&lt;=0),"",MAX(0,$B$4-E15))</f>
        <v/>
      </c>
      <c r="L15" s="17">
        <f>IF(C15="","",IF(N(H15)&lt;=0,"Paid",IF($B$4&gt;E15,"Overdue",IF(E15-$B$4&lt;=7,"Due within 7 days",IF(N(G15)&gt;0,"Partly paid","Open")))))</f>
        <v/>
      </c>
      <c r="M15" s="4" t="inlineStr">
        <is>
          <t>ACH</t>
        </is>
      </c>
      <c r="N15" s="4" t="n"/>
    </row>
    <row r="16">
      <c r="A16" s="4" t="inlineStr">
        <is>
          <t>INV-1004</t>
        </is>
      </c>
      <c r="B16" s="4" t="inlineStr">
        <is>
          <t>Summit Builders LLC</t>
        </is>
      </c>
      <c r="C16" s="8" t="n">
        <v>46167</v>
      </c>
      <c r="D16" s="12" t="n">
        <v>30</v>
      </c>
      <c r="E16" s="13">
        <f>IF(C16="","",C16+N(D16))</f>
        <v/>
      </c>
      <c r="F16" s="14" t="n">
        <v>21800</v>
      </c>
      <c r="G16" s="14" t="n">
        <v>0</v>
      </c>
      <c r="H16" s="15">
        <f>IF(F16="","",F16-N(G16))</f>
        <v/>
      </c>
      <c r="I16" s="8" t="n"/>
      <c r="J16" s="16">
        <f>IF(OR(I16="",C16=""),"",I16-C16)</f>
        <v/>
      </c>
      <c r="K16" s="16">
        <f>IF(OR(E16="",N(H16)&lt;=0),"",MAX(0,$B$4-E16))</f>
        <v/>
      </c>
      <c r="L16" s="17">
        <f>IF(C16="","",IF(N(H16)&lt;=0,"Paid",IF($B$4&gt;E16,"Overdue",IF(E16-$B$4&lt;=7,"Due within 7 days",IF(N(G16)&gt;0,"Partly paid","Open")))))</f>
        <v/>
      </c>
      <c r="M16" s="4" t="n"/>
      <c r="N16" s="4" t="n"/>
    </row>
    <row r="17">
      <c r="A17" s="4" t="inlineStr">
        <is>
          <t>INV-1005</t>
        </is>
      </c>
      <c r="B17" s="4" t="inlineStr">
        <is>
          <t>Riverbend Supply</t>
        </is>
      </c>
      <c r="C17" s="8" t="n">
        <v>46181</v>
      </c>
      <c r="D17" s="12" t="n">
        <v>30</v>
      </c>
      <c r="E17" s="13">
        <f>IF(C17="","",C17+N(D17))</f>
        <v/>
      </c>
      <c r="F17" s="14" t="n">
        <v>3975</v>
      </c>
      <c r="G17" s="14" t="n">
        <v>3975</v>
      </c>
      <c r="H17" s="15">
        <f>IF(F17="","",F17-N(G17))</f>
        <v/>
      </c>
      <c r="I17" s="8" t="n">
        <v>46203</v>
      </c>
      <c r="J17" s="16">
        <f>IF(OR(I17="",C17=""),"",I17-C17)</f>
        <v/>
      </c>
      <c r="K17" s="16">
        <f>IF(OR(E17="",N(H17)&lt;=0),"",MAX(0,$B$4-E17))</f>
        <v/>
      </c>
      <c r="L17" s="17">
        <f>IF(C17="","",IF(N(H17)&lt;=0,"Paid",IF($B$4&gt;E17,"Overdue",IF(E17-$B$4&lt;=7,"Due within 7 days",IF(N(G17)&gt;0,"Partly paid","Open")))))</f>
        <v/>
      </c>
      <c r="M17" s="4" t="inlineStr">
        <is>
          <t>Card</t>
        </is>
      </c>
      <c r="N17" s="4" t="n"/>
    </row>
    <row r="18">
      <c r="A18" s="4" t="inlineStr">
        <is>
          <t>INV-1006</t>
        </is>
      </c>
      <c r="B18" s="4" t="inlineStr">
        <is>
          <t>Keystone Industrial</t>
        </is>
      </c>
      <c r="C18" s="8" t="n">
        <v>46188</v>
      </c>
      <c r="D18" s="12" t="n">
        <v>60</v>
      </c>
      <c r="E18" s="13">
        <f>IF(C18="","",C18+N(D18))</f>
        <v/>
      </c>
      <c r="F18" s="14" t="n">
        <v>16200</v>
      </c>
      <c r="G18" s="14" t="n">
        <v>0</v>
      </c>
      <c r="H18" s="15">
        <f>IF(F18="","",F18-N(G18))</f>
        <v/>
      </c>
      <c r="I18" s="8" t="n"/>
      <c r="J18" s="16">
        <f>IF(OR(I18="",C18=""),"",I18-C18)</f>
        <v/>
      </c>
      <c r="K18" s="16">
        <f>IF(OR(E18="",N(H18)&lt;=0),"",MAX(0,$B$4-E18))</f>
        <v/>
      </c>
      <c r="L18" s="17">
        <f>IF(C18="","",IF(N(H18)&lt;=0,"Paid",IF($B$4&gt;E18,"Overdue",IF(E18-$B$4&lt;=7,"Due within 7 days",IF(N(G18)&gt;0,"Partly paid","Open")))))</f>
        <v/>
      </c>
      <c r="M18" s="4" t="n"/>
      <c r="N18" s="4" t="n"/>
    </row>
    <row r="19">
      <c r="A19" s="4" t="inlineStr">
        <is>
          <t>INV-1007</t>
        </is>
      </c>
      <c r="B19" s="4" t="inlineStr">
        <is>
          <t>Brightline Retail Inc.</t>
        </is>
      </c>
      <c r="C19" s="8" t="n">
        <v>46195</v>
      </c>
      <c r="D19" s="12" t="n">
        <v>30</v>
      </c>
      <c r="E19" s="13">
        <f>IF(C19="","",C19+N(D19))</f>
        <v/>
      </c>
      <c r="F19" s="14" t="n">
        <v>9900</v>
      </c>
      <c r="G19" s="14" t="n">
        <v>0</v>
      </c>
      <c r="H19" s="15">
        <f>IF(F19="","",F19-N(G19))</f>
        <v/>
      </c>
      <c r="I19" s="8" t="n"/>
      <c r="J19" s="16">
        <f>IF(OR(I19="",C19=""),"",I19-C19)</f>
        <v/>
      </c>
      <c r="K19" s="16">
        <f>IF(OR(E19="",N(H19)&lt;=0),"",MAX(0,$B$4-E19))</f>
        <v/>
      </c>
      <c r="L19" s="17">
        <f>IF(C19="","",IF(N(H19)&lt;=0,"Paid",IF($B$4&gt;E19,"Overdue",IF(E19-$B$4&lt;=7,"Due within 7 days",IF(N(G19)&gt;0,"Partly paid","Open")))))</f>
        <v/>
      </c>
      <c r="M19" s="4" t="n"/>
      <c r="N19" s="4" t="n"/>
    </row>
    <row r="20">
      <c r="A20" s="4" t="n"/>
      <c r="B20" s="4" t="n"/>
      <c r="C20" s="8" t="n"/>
      <c r="D20" s="12" t="n"/>
      <c r="E20" s="13">
        <f>IF(C20="","",C20+N(D20))</f>
        <v/>
      </c>
      <c r="F20" s="14" t="n"/>
      <c r="G20" s="14" t="n"/>
      <c r="H20" s="15">
        <f>IF(F20="","",F20-N(G20))</f>
        <v/>
      </c>
      <c r="I20" s="8" t="n"/>
      <c r="J20" s="16">
        <f>IF(OR(I20="",C20=""),"",I20-C20)</f>
        <v/>
      </c>
      <c r="K20" s="16">
        <f>IF(OR(E20="",N(H20)&lt;=0),"",MAX(0,$B$4-E20))</f>
        <v/>
      </c>
      <c r="L20" s="17">
        <f>IF(C20="","",IF(N(H20)&lt;=0,"Paid",IF($B$4&gt;E20,"Overdue",IF(E20-$B$4&lt;=7,"Due within 7 days",IF(N(G20)&gt;0,"Partly paid","Open")))))</f>
        <v/>
      </c>
      <c r="M20" s="4" t="n"/>
      <c r="N20" s="4" t="n"/>
    </row>
    <row r="21">
      <c r="A21" s="4" t="n"/>
      <c r="B21" s="4" t="n"/>
      <c r="C21" s="8" t="n"/>
      <c r="D21" s="12" t="n"/>
      <c r="E21" s="13">
        <f>IF(C21="","",C21+N(D21))</f>
        <v/>
      </c>
      <c r="F21" s="14" t="n"/>
      <c r="G21" s="14" t="n"/>
      <c r="H21" s="15">
        <f>IF(F21="","",F21-N(G21))</f>
        <v/>
      </c>
      <c r="I21" s="8" t="n"/>
      <c r="J21" s="16">
        <f>IF(OR(I21="",C21=""),"",I21-C21)</f>
        <v/>
      </c>
      <c r="K21" s="16">
        <f>IF(OR(E21="",N(H21)&lt;=0),"",MAX(0,$B$4-E21))</f>
        <v/>
      </c>
      <c r="L21" s="17">
        <f>IF(C21="","",IF(N(H21)&lt;=0,"Paid",IF($B$4&gt;E21,"Overdue",IF(E21-$B$4&lt;=7,"Due within 7 days",IF(N(G21)&gt;0,"Partly paid","Open")))))</f>
        <v/>
      </c>
      <c r="M21" s="4" t="n"/>
      <c r="N21" s="4" t="n"/>
    </row>
    <row r="22">
      <c r="A22" s="4" t="n"/>
      <c r="B22" s="4" t="n"/>
      <c r="C22" s="8" t="n"/>
      <c r="D22" s="12" t="n"/>
      <c r="E22" s="13">
        <f>IF(C22="","",C22+N(D22))</f>
        <v/>
      </c>
      <c r="F22" s="14" t="n"/>
      <c r="G22" s="14" t="n"/>
      <c r="H22" s="15">
        <f>IF(F22="","",F22-N(G22))</f>
        <v/>
      </c>
      <c r="I22" s="8" t="n"/>
      <c r="J22" s="16">
        <f>IF(OR(I22="",C22=""),"",I22-C22)</f>
        <v/>
      </c>
      <c r="K22" s="16">
        <f>IF(OR(E22="",N(H22)&lt;=0),"",MAX(0,$B$4-E22))</f>
        <v/>
      </c>
      <c r="L22" s="17">
        <f>IF(C22="","",IF(N(H22)&lt;=0,"Paid",IF($B$4&gt;E22,"Overdue",IF(E22-$B$4&lt;=7,"Due within 7 days",IF(N(G22)&gt;0,"Partly paid","Open")))))</f>
        <v/>
      </c>
      <c r="M22" s="4" t="n"/>
      <c r="N22" s="4" t="n"/>
    </row>
    <row r="23">
      <c r="A23" s="4" t="n"/>
      <c r="B23" s="4" t="n"/>
      <c r="C23" s="8" t="n"/>
      <c r="D23" s="12" t="n"/>
      <c r="E23" s="13">
        <f>IF(C23="","",C23+N(D23))</f>
        <v/>
      </c>
      <c r="F23" s="14" t="n"/>
      <c r="G23" s="14" t="n"/>
      <c r="H23" s="15">
        <f>IF(F23="","",F23-N(G23))</f>
        <v/>
      </c>
      <c r="I23" s="8" t="n"/>
      <c r="J23" s="16">
        <f>IF(OR(I23="",C23=""),"",I23-C23)</f>
        <v/>
      </c>
      <c r="K23" s="16">
        <f>IF(OR(E23="",N(H23)&lt;=0),"",MAX(0,$B$4-E23))</f>
        <v/>
      </c>
      <c r="L23" s="17">
        <f>IF(C23="","",IF(N(H23)&lt;=0,"Paid",IF($B$4&gt;E23,"Overdue",IF(E23-$B$4&lt;=7,"Due within 7 days",IF(N(G23)&gt;0,"Partly paid","Open")))))</f>
        <v/>
      </c>
      <c r="M23" s="4" t="n"/>
      <c r="N23" s="4" t="n"/>
    </row>
    <row r="24">
      <c r="A24" s="4" t="n"/>
      <c r="B24" s="4" t="n"/>
      <c r="C24" s="8" t="n"/>
      <c r="D24" s="12" t="n"/>
      <c r="E24" s="13">
        <f>IF(C24="","",C24+N(D24))</f>
        <v/>
      </c>
      <c r="F24" s="14" t="n"/>
      <c r="G24" s="14" t="n"/>
      <c r="H24" s="15">
        <f>IF(F24="","",F24-N(G24))</f>
        <v/>
      </c>
      <c r="I24" s="8" t="n"/>
      <c r="J24" s="16">
        <f>IF(OR(I24="",C24=""),"",I24-C24)</f>
        <v/>
      </c>
      <c r="K24" s="16">
        <f>IF(OR(E24="",N(H24)&lt;=0),"",MAX(0,$B$4-E24))</f>
        <v/>
      </c>
      <c r="L24" s="17">
        <f>IF(C24="","",IF(N(H24)&lt;=0,"Paid",IF($B$4&gt;E24,"Overdue",IF(E24-$B$4&lt;=7,"Due within 7 days",IF(N(G24)&gt;0,"Partly paid","Open")))))</f>
        <v/>
      </c>
      <c r="M24" s="4" t="n"/>
      <c r="N24" s="4" t="n"/>
    </row>
    <row r="25">
      <c r="A25" s="4" t="n"/>
      <c r="B25" s="4" t="n"/>
      <c r="C25" s="8" t="n"/>
      <c r="D25" s="12" t="n"/>
      <c r="E25" s="13">
        <f>IF(C25="","",C25+N(D25))</f>
        <v/>
      </c>
      <c r="F25" s="14" t="n"/>
      <c r="G25" s="14" t="n"/>
      <c r="H25" s="15">
        <f>IF(F25="","",F25-N(G25))</f>
        <v/>
      </c>
      <c r="I25" s="8" t="n"/>
      <c r="J25" s="16">
        <f>IF(OR(I25="",C25=""),"",I25-C25)</f>
        <v/>
      </c>
      <c r="K25" s="16">
        <f>IF(OR(E25="",N(H25)&lt;=0),"",MAX(0,$B$4-E25))</f>
        <v/>
      </c>
      <c r="L25" s="17">
        <f>IF(C25="","",IF(N(H25)&lt;=0,"Paid",IF($B$4&gt;E25,"Overdue",IF(E25-$B$4&lt;=7,"Due within 7 days",IF(N(G25)&gt;0,"Partly paid","Open")))))</f>
        <v/>
      </c>
      <c r="M25" s="4" t="n"/>
      <c r="N25" s="4" t="n"/>
    </row>
    <row r="26">
      <c r="A26" s="4" t="n"/>
      <c r="B26" s="4" t="n"/>
      <c r="C26" s="8" t="n"/>
      <c r="D26" s="12" t="n"/>
      <c r="E26" s="13">
        <f>IF(C26="","",C26+N(D26))</f>
        <v/>
      </c>
      <c r="F26" s="14" t="n"/>
      <c r="G26" s="14" t="n"/>
      <c r="H26" s="15">
        <f>IF(F26="","",F26-N(G26))</f>
        <v/>
      </c>
      <c r="I26" s="8" t="n"/>
      <c r="J26" s="16">
        <f>IF(OR(I26="",C26=""),"",I26-C26)</f>
        <v/>
      </c>
      <c r="K26" s="16">
        <f>IF(OR(E26="",N(H26)&lt;=0),"",MAX(0,$B$4-E26))</f>
        <v/>
      </c>
      <c r="L26" s="17">
        <f>IF(C26="","",IF(N(H26)&lt;=0,"Paid",IF($B$4&gt;E26,"Overdue",IF(E26-$B$4&lt;=7,"Due within 7 days",IF(N(G26)&gt;0,"Partly paid","Open")))))</f>
        <v/>
      </c>
      <c r="M26" s="4" t="n"/>
      <c r="N26" s="4" t="n"/>
    </row>
    <row r="27">
      <c r="A27" s="4" t="n"/>
      <c r="B27" s="4" t="n"/>
      <c r="C27" s="8" t="n"/>
      <c r="D27" s="12" t="n"/>
      <c r="E27" s="13">
        <f>IF(C27="","",C27+N(D27))</f>
        <v/>
      </c>
      <c r="F27" s="14" t="n"/>
      <c r="G27" s="14" t="n"/>
      <c r="H27" s="15">
        <f>IF(F27="","",F27-N(G27))</f>
        <v/>
      </c>
      <c r="I27" s="8" t="n"/>
      <c r="J27" s="16">
        <f>IF(OR(I27="",C27=""),"",I27-C27)</f>
        <v/>
      </c>
      <c r="K27" s="16">
        <f>IF(OR(E27="",N(H27)&lt;=0),"",MAX(0,$B$4-E27))</f>
        <v/>
      </c>
      <c r="L27" s="17">
        <f>IF(C27="","",IF(N(H27)&lt;=0,"Paid",IF($B$4&gt;E27,"Overdue",IF(E27-$B$4&lt;=7,"Due within 7 days",IF(N(G27)&gt;0,"Partly paid","Open")))))</f>
        <v/>
      </c>
      <c r="M27" s="4" t="n"/>
      <c r="N27" s="4" t="n"/>
    </row>
    <row r="28">
      <c r="A28" s="4" t="n"/>
      <c r="B28" s="4" t="n"/>
      <c r="C28" s="8" t="n"/>
      <c r="D28" s="12" t="n"/>
      <c r="E28" s="13">
        <f>IF(C28="","",C28+N(D28))</f>
        <v/>
      </c>
      <c r="F28" s="14" t="n"/>
      <c r="G28" s="14" t="n"/>
      <c r="H28" s="15">
        <f>IF(F28="","",F28-N(G28))</f>
        <v/>
      </c>
      <c r="I28" s="8" t="n"/>
      <c r="J28" s="16">
        <f>IF(OR(I28="",C28=""),"",I28-C28)</f>
        <v/>
      </c>
      <c r="K28" s="16">
        <f>IF(OR(E28="",N(H28)&lt;=0),"",MAX(0,$B$4-E28))</f>
        <v/>
      </c>
      <c r="L28" s="17">
        <f>IF(C28="","",IF(N(H28)&lt;=0,"Paid",IF($B$4&gt;E28,"Overdue",IF(E28-$B$4&lt;=7,"Due within 7 days",IF(N(G28)&gt;0,"Partly paid","Open")))))</f>
        <v/>
      </c>
      <c r="M28" s="4" t="n"/>
      <c r="N28" s="4" t="n"/>
    </row>
    <row r="29">
      <c r="A29" s="4" t="n"/>
      <c r="B29" s="4" t="n"/>
      <c r="C29" s="8" t="n"/>
      <c r="D29" s="12" t="n"/>
      <c r="E29" s="13">
        <f>IF(C29="","",C29+N(D29))</f>
        <v/>
      </c>
      <c r="F29" s="14" t="n"/>
      <c r="G29" s="14" t="n"/>
      <c r="H29" s="15">
        <f>IF(F29="","",F29-N(G29))</f>
        <v/>
      </c>
      <c r="I29" s="8" t="n"/>
      <c r="J29" s="16">
        <f>IF(OR(I29="",C29=""),"",I29-C29)</f>
        <v/>
      </c>
      <c r="K29" s="16">
        <f>IF(OR(E29="",N(H29)&lt;=0),"",MAX(0,$B$4-E29))</f>
        <v/>
      </c>
      <c r="L29" s="17">
        <f>IF(C29="","",IF(N(H29)&lt;=0,"Paid",IF($B$4&gt;E29,"Overdue",IF(E29-$B$4&lt;=7,"Due within 7 days",IF(N(G29)&gt;0,"Partly paid","Open")))))</f>
        <v/>
      </c>
      <c r="M29" s="4" t="n"/>
      <c r="N29" s="4" t="n"/>
    </row>
    <row r="30">
      <c r="A30" s="4" t="n"/>
      <c r="B30" s="4" t="n"/>
      <c r="C30" s="8" t="n"/>
      <c r="D30" s="12" t="n"/>
      <c r="E30" s="13">
        <f>IF(C30="","",C30+N(D30))</f>
        <v/>
      </c>
      <c r="F30" s="14" t="n"/>
      <c r="G30" s="14" t="n"/>
      <c r="H30" s="15">
        <f>IF(F30="","",F30-N(G30))</f>
        <v/>
      </c>
      <c r="I30" s="8" t="n"/>
      <c r="J30" s="16">
        <f>IF(OR(I30="",C30=""),"",I30-C30)</f>
        <v/>
      </c>
      <c r="K30" s="16">
        <f>IF(OR(E30="",N(H30)&lt;=0),"",MAX(0,$B$4-E30))</f>
        <v/>
      </c>
      <c r="L30" s="17">
        <f>IF(C30="","",IF(N(H30)&lt;=0,"Paid",IF($B$4&gt;E30,"Overdue",IF(E30-$B$4&lt;=7,"Due within 7 days",IF(N(G30)&gt;0,"Partly paid","Open")))))</f>
        <v/>
      </c>
      <c r="M30" s="4" t="n"/>
      <c r="N30" s="4" t="n"/>
    </row>
    <row r="31">
      <c r="A31" s="4" t="n"/>
      <c r="B31" s="4" t="n"/>
      <c r="C31" s="8" t="n"/>
      <c r="D31" s="12" t="n"/>
      <c r="E31" s="13">
        <f>IF(C31="","",C31+N(D31))</f>
        <v/>
      </c>
      <c r="F31" s="14" t="n"/>
      <c r="G31" s="14" t="n"/>
      <c r="H31" s="15">
        <f>IF(F31="","",F31-N(G31))</f>
        <v/>
      </c>
      <c r="I31" s="8" t="n"/>
      <c r="J31" s="16">
        <f>IF(OR(I31="",C31=""),"",I31-C31)</f>
        <v/>
      </c>
      <c r="K31" s="16">
        <f>IF(OR(E31="",N(H31)&lt;=0),"",MAX(0,$B$4-E31))</f>
        <v/>
      </c>
      <c r="L31" s="17">
        <f>IF(C31="","",IF(N(H31)&lt;=0,"Paid",IF($B$4&gt;E31,"Overdue",IF(E31-$B$4&lt;=7,"Due within 7 days",IF(N(G31)&gt;0,"Partly paid","Open")))))</f>
        <v/>
      </c>
      <c r="M31" s="4" t="n"/>
      <c r="N31" s="4" t="n"/>
    </row>
    <row r="32">
      <c r="A32" s="4" t="n"/>
      <c r="B32" s="4" t="n"/>
      <c r="C32" s="8" t="n"/>
      <c r="D32" s="12" t="n"/>
      <c r="E32" s="13">
        <f>IF(C32="","",C32+N(D32))</f>
        <v/>
      </c>
      <c r="F32" s="14" t="n"/>
      <c r="G32" s="14" t="n"/>
      <c r="H32" s="15">
        <f>IF(F32="","",F32-N(G32))</f>
        <v/>
      </c>
      <c r="I32" s="8" t="n"/>
      <c r="J32" s="16">
        <f>IF(OR(I32="",C32=""),"",I32-C32)</f>
        <v/>
      </c>
      <c r="K32" s="16">
        <f>IF(OR(E32="",N(H32)&lt;=0),"",MAX(0,$B$4-E32))</f>
        <v/>
      </c>
      <c r="L32" s="17">
        <f>IF(C32="","",IF(N(H32)&lt;=0,"Paid",IF($B$4&gt;E32,"Overdue",IF(E32-$B$4&lt;=7,"Due within 7 days",IF(N(G32)&gt;0,"Partly paid","Open")))))</f>
        <v/>
      </c>
      <c r="M32" s="4" t="n"/>
      <c r="N32" s="4" t="n"/>
    </row>
    <row r="33">
      <c r="A33" s="4" t="n"/>
      <c r="B33" s="4" t="n"/>
      <c r="C33" s="8" t="n"/>
      <c r="D33" s="12" t="n"/>
      <c r="E33" s="13">
        <f>IF(C33="","",C33+N(D33))</f>
        <v/>
      </c>
      <c r="F33" s="14" t="n"/>
      <c r="G33" s="14" t="n"/>
      <c r="H33" s="15">
        <f>IF(F33="","",F33-N(G33))</f>
        <v/>
      </c>
      <c r="I33" s="8" t="n"/>
      <c r="J33" s="16">
        <f>IF(OR(I33="",C33=""),"",I33-C33)</f>
        <v/>
      </c>
      <c r="K33" s="16">
        <f>IF(OR(E33="",N(H33)&lt;=0),"",MAX(0,$B$4-E33))</f>
        <v/>
      </c>
      <c r="L33" s="17">
        <f>IF(C33="","",IF(N(H33)&lt;=0,"Paid",IF($B$4&gt;E33,"Overdue",IF(E33-$B$4&lt;=7,"Due within 7 days",IF(N(G33)&gt;0,"Partly paid","Open")))))</f>
        <v/>
      </c>
      <c r="M33" s="4" t="n"/>
      <c r="N33" s="4" t="n"/>
    </row>
    <row r="34">
      <c r="A34" s="4" t="n"/>
      <c r="B34" s="4" t="n"/>
      <c r="C34" s="8" t="n"/>
      <c r="D34" s="12" t="n"/>
      <c r="E34" s="13">
        <f>IF(C34="","",C34+N(D34))</f>
        <v/>
      </c>
      <c r="F34" s="14" t="n"/>
      <c r="G34" s="14" t="n"/>
      <c r="H34" s="15">
        <f>IF(F34="","",F34-N(G34))</f>
        <v/>
      </c>
      <c r="I34" s="8" t="n"/>
      <c r="J34" s="16">
        <f>IF(OR(I34="",C34=""),"",I34-C34)</f>
        <v/>
      </c>
      <c r="K34" s="16">
        <f>IF(OR(E34="",N(H34)&lt;=0),"",MAX(0,$B$4-E34))</f>
        <v/>
      </c>
      <c r="L34" s="17">
        <f>IF(C34="","",IF(N(H34)&lt;=0,"Paid",IF($B$4&gt;E34,"Overdue",IF(E34-$B$4&lt;=7,"Due within 7 days",IF(N(G34)&gt;0,"Partly paid","Open")))))</f>
        <v/>
      </c>
      <c r="M34" s="4" t="n"/>
      <c r="N34" s="4" t="n"/>
    </row>
    <row r="35">
      <c r="A35" s="4" t="n"/>
      <c r="B35" s="4" t="n"/>
      <c r="C35" s="8" t="n"/>
      <c r="D35" s="12" t="n"/>
      <c r="E35" s="13">
        <f>IF(C35="","",C35+N(D35))</f>
        <v/>
      </c>
      <c r="F35" s="14" t="n"/>
      <c r="G35" s="14" t="n"/>
      <c r="H35" s="15">
        <f>IF(F35="","",F35-N(G35))</f>
        <v/>
      </c>
      <c r="I35" s="8" t="n"/>
      <c r="J35" s="16">
        <f>IF(OR(I35="",C35=""),"",I35-C35)</f>
        <v/>
      </c>
      <c r="K35" s="16">
        <f>IF(OR(E35="",N(H35)&lt;=0),"",MAX(0,$B$4-E35))</f>
        <v/>
      </c>
      <c r="L35" s="17">
        <f>IF(C35="","",IF(N(H35)&lt;=0,"Paid",IF($B$4&gt;E35,"Overdue",IF(E35-$B$4&lt;=7,"Due within 7 days",IF(N(G35)&gt;0,"Partly paid","Open")))))</f>
        <v/>
      </c>
      <c r="M35" s="4" t="n"/>
      <c r="N35" s="4" t="n"/>
    </row>
    <row r="36">
      <c r="A36" s="4" t="n"/>
      <c r="B36" s="4" t="n"/>
      <c r="C36" s="8" t="n"/>
      <c r="D36" s="12" t="n"/>
      <c r="E36" s="13">
        <f>IF(C36="","",C36+N(D36))</f>
        <v/>
      </c>
      <c r="F36" s="14" t="n"/>
      <c r="G36" s="14" t="n"/>
      <c r="H36" s="15">
        <f>IF(F36="","",F36-N(G36))</f>
        <v/>
      </c>
      <c r="I36" s="8" t="n"/>
      <c r="J36" s="16">
        <f>IF(OR(I36="",C36=""),"",I36-C36)</f>
        <v/>
      </c>
      <c r="K36" s="16">
        <f>IF(OR(E36="",N(H36)&lt;=0),"",MAX(0,$B$4-E36))</f>
        <v/>
      </c>
      <c r="L36" s="17">
        <f>IF(C36="","",IF(N(H36)&lt;=0,"Paid",IF($B$4&gt;E36,"Overdue",IF(E36-$B$4&lt;=7,"Due within 7 days",IF(N(G36)&gt;0,"Partly paid","Open")))))</f>
        <v/>
      </c>
      <c r="M36" s="4" t="n"/>
      <c r="N36" s="4" t="n"/>
    </row>
    <row r="37">
      <c r="A37" s="4" t="n"/>
      <c r="B37" s="4" t="n"/>
      <c r="C37" s="8" t="n"/>
      <c r="D37" s="12" t="n"/>
      <c r="E37" s="13">
        <f>IF(C37="","",C37+N(D37))</f>
        <v/>
      </c>
      <c r="F37" s="14" t="n"/>
      <c r="G37" s="14" t="n"/>
      <c r="H37" s="15">
        <f>IF(F37="","",F37-N(G37))</f>
        <v/>
      </c>
      <c r="I37" s="8" t="n"/>
      <c r="J37" s="16">
        <f>IF(OR(I37="",C37=""),"",I37-C37)</f>
        <v/>
      </c>
      <c r="K37" s="16">
        <f>IF(OR(E37="",N(H37)&lt;=0),"",MAX(0,$B$4-E37))</f>
        <v/>
      </c>
      <c r="L37" s="17">
        <f>IF(C37="","",IF(N(H37)&lt;=0,"Paid",IF($B$4&gt;E37,"Overdue",IF(E37-$B$4&lt;=7,"Due within 7 days",IF(N(G37)&gt;0,"Partly paid","Open")))))</f>
        <v/>
      </c>
      <c r="M37" s="4" t="n"/>
      <c r="N37" s="4" t="n"/>
    </row>
    <row r="38">
      <c r="A38" s="4" t="n"/>
      <c r="B38" s="4" t="n"/>
      <c r="C38" s="8" t="n"/>
      <c r="D38" s="12" t="n"/>
      <c r="E38" s="13">
        <f>IF(C38="","",C38+N(D38))</f>
        <v/>
      </c>
      <c r="F38" s="14" t="n"/>
      <c r="G38" s="14" t="n"/>
      <c r="H38" s="15">
        <f>IF(F38="","",F38-N(G38))</f>
        <v/>
      </c>
      <c r="I38" s="8" t="n"/>
      <c r="J38" s="16">
        <f>IF(OR(I38="",C38=""),"",I38-C38)</f>
        <v/>
      </c>
      <c r="K38" s="16">
        <f>IF(OR(E38="",N(H38)&lt;=0),"",MAX(0,$B$4-E38))</f>
        <v/>
      </c>
      <c r="L38" s="17">
        <f>IF(C38="","",IF(N(H38)&lt;=0,"Paid",IF($B$4&gt;E38,"Overdue",IF(E38-$B$4&lt;=7,"Due within 7 days",IF(N(G38)&gt;0,"Partly paid","Open")))))</f>
        <v/>
      </c>
      <c r="M38" s="4" t="n"/>
      <c r="N38" s="4" t="n"/>
    </row>
    <row r="39">
      <c r="A39" s="4" t="n"/>
      <c r="B39" s="4" t="n"/>
      <c r="C39" s="8" t="n"/>
      <c r="D39" s="12" t="n"/>
      <c r="E39" s="13">
        <f>IF(C39="","",C39+N(D39))</f>
        <v/>
      </c>
      <c r="F39" s="14" t="n"/>
      <c r="G39" s="14" t="n"/>
      <c r="H39" s="15">
        <f>IF(F39="","",F39-N(G39))</f>
        <v/>
      </c>
      <c r="I39" s="8" t="n"/>
      <c r="J39" s="16">
        <f>IF(OR(I39="",C39=""),"",I39-C39)</f>
        <v/>
      </c>
      <c r="K39" s="16">
        <f>IF(OR(E39="",N(H39)&lt;=0),"",MAX(0,$B$4-E39))</f>
        <v/>
      </c>
      <c r="L39" s="17">
        <f>IF(C39="","",IF(N(H39)&lt;=0,"Paid",IF($B$4&gt;E39,"Overdue",IF(E39-$B$4&lt;=7,"Due within 7 days",IF(N(G39)&gt;0,"Partly paid","Open")))))</f>
        <v/>
      </c>
      <c r="M39" s="4" t="n"/>
      <c r="N39" s="4" t="n"/>
    </row>
    <row r="40">
      <c r="A40" s="4" t="n"/>
      <c r="B40" s="4" t="n"/>
      <c r="C40" s="8" t="n"/>
      <c r="D40" s="12" t="n"/>
      <c r="E40" s="13">
        <f>IF(C40="","",C40+N(D40))</f>
        <v/>
      </c>
      <c r="F40" s="14" t="n"/>
      <c r="G40" s="14" t="n"/>
      <c r="H40" s="15">
        <f>IF(F40="","",F40-N(G40))</f>
        <v/>
      </c>
      <c r="I40" s="8" t="n"/>
      <c r="J40" s="16">
        <f>IF(OR(I40="",C40=""),"",I40-C40)</f>
        <v/>
      </c>
      <c r="K40" s="16">
        <f>IF(OR(E40="",N(H40)&lt;=0),"",MAX(0,$B$4-E40))</f>
        <v/>
      </c>
      <c r="L40" s="17">
        <f>IF(C40="","",IF(N(H40)&lt;=0,"Paid",IF($B$4&gt;E40,"Overdue",IF(E40-$B$4&lt;=7,"Due within 7 days",IF(N(G40)&gt;0,"Partly paid","Open")))))</f>
        <v/>
      </c>
      <c r="M40" s="4" t="n"/>
      <c r="N40" s="4" t="n"/>
    </row>
    <row r="41">
      <c r="A41" s="4" t="n"/>
      <c r="B41" s="4" t="n"/>
      <c r="C41" s="8" t="n"/>
      <c r="D41" s="12" t="n"/>
      <c r="E41" s="13">
        <f>IF(C41="","",C41+N(D41))</f>
        <v/>
      </c>
      <c r="F41" s="14" t="n"/>
      <c r="G41" s="14" t="n"/>
      <c r="H41" s="15">
        <f>IF(F41="","",F41-N(G41))</f>
        <v/>
      </c>
      <c r="I41" s="8" t="n"/>
      <c r="J41" s="16">
        <f>IF(OR(I41="",C41=""),"",I41-C41)</f>
        <v/>
      </c>
      <c r="K41" s="16">
        <f>IF(OR(E41="",N(H41)&lt;=0),"",MAX(0,$B$4-E41))</f>
        <v/>
      </c>
      <c r="L41" s="17">
        <f>IF(C41="","",IF(N(H41)&lt;=0,"Paid",IF($B$4&gt;E41,"Overdue",IF(E41-$B$4&lt;=7,"Due within 7 days",IF(N(G41)&gt;0,"Partly paid","Open")))))</f>
        <v/>
      </c>
      <c r="M41" s="4" t="n"/>
      <c r="N41" s="4" t="n"/>
    </row>
    <row r="42">
      <c r="A42" s="4" t="n"/>
      <c r="B42" s="4" t="n"/>
      <c r="C42" s="8" t="n"/>
      <c r="D42" s="12" t="n"/>
      <c r="E42" s="13">
        <f>IF(C42="","",C42+N(D42))</f>
        <v/>
      </c>
      <c r="F42" s="14" t="n"/>
      <c r="G42" s="14" t="n"/>
      <c r="H42" s="15">
        <f>IF(F42="","",F42-N(G42))</f>
        <v/>
      </c>
      <c r="I42" s="8" t="n"/>
      <c r="J42" s="16">
        <f>IF(OR(I42="",C42=""),"",I42-C42)</f>
        <v/>
      </c>
      <c r="K42" s="16">
        <f>IF(OR(E42="",N(H42)&lt;=0),"",MAX(0,$B$4-E42))</f>
        <v/>
      </c>
      <c r="L42" s="17">
        <f>IF(C42="","",IF(N(H42)&lt;=0,"Paid",IF($B$4&gt;E42,"Overdue",IF(E42-$B$4&lt;=7,"Due within 7 days",IF(N(G42)&gt;0,"Partly paid","Open")))))</f>
        <v/>
      </c>
      <c r="M42" s="4" t="n"/>
      <c r="N42" s="4" t="n"/>
    </row>
    <row r="43">
      <c r="A43" s="4" t="n"/>
      <c r="B43" s="4" t="n"/>
      <c r="C43" s="8" t="n"/>
      <c r="D43" s="12" t="n"/>
      <c r="E43" s="13">
        <f>IF(C43="","",C43+N(D43))</f>
        <v/>
      </c>
      <c r="F43" s="14" t="n"/>
      <c r="G43" s="14" t="n"/>
      <c r="H43" s="15">
        <f>IF(F43="","",F43-N(G43))</f>
        <v/>
      </c>
      <c r="I43" s="8" t="n"/>
      <c r="J43" s="16">
        <f>IF(OR(I43="",C43=""),"",I43-C43)</f>
        <v/>
      </c>
      <c r="K43" s="16">
        <f>IF(OR(E43="",N(H43)&lt;=0),"",MAX(0,$B$4-E43))</f>
        <v/>
      </c>
      <c r="L43" s="17">
        <f>IF(C43="","",IF(N(H43)&lt;=0,"Paid",IF($B$4&gt;E43,"Overdue",IF(E43-$B$4&lt;=7,"Due within 7 days",IF(N(G43)&gt;0,"Partly paid","Open")))))</f>
        <v/>
      </c>
      <c r="M43" s="4" t="n"/>
      <c r="N43" s="4" t="n"/>
    </row>
    <row r="44">
      <c r="A44" s="4" t="n"/>
      <c r="B44" s="4" t="n"/>
      <c r="C44" s="8" t="n"/>
      <c r="D44" s="12" t="n"/>
      <c r="E44" s="13">
        <f>IF(C44="","",C44+N(D44))</f>
        <v/>
      </c>
      <c r="F44" s="14" t="n"/>
      <c r="G44" s="14" t="n"/>
      <c r="H44" s="15">
        <f>IF(F44="","",F44-N(G44))</f>
        <v/>
      </c>
      <c r="I44" s="8" t="n"/>
      <c r="J44" s="16">
        <f>IF(OR(I44="",C44=""),"",I44-C44)</f>
        <v/>
      </c>
      <c r="K44" s="16">
        <f>IF(OR(E44="",N(H44)&lt;=0),"",MAX(0,$B$4-E44))</f>
        <v/>
      </c>
      <c r="L44" s="17">
        <f>IF(C44="","",IF(N(H44)&lt;=0,"Paid",IF($B$4&gt;E44,"Overdue",IF(E44-$B$4&lt;=7,"Due within 7 days",IF(N(G44)&gt;0,"Partly paid","Open")))))</f>
        <v/>
      </c>
      <c r="M44" s="4" t="n"/>
      <c r="N44" s="4" t="n"/>
    </row>
    <row r="45">
      <c r="A45" s="4" t="n"/>
      <c r="B45" s="4" t="n"/>
      <c r="C45" s="8" t="n"/>
      <c r="D45" s="12" t="n"/>
      <c r="E45" s="13">
        <f>IF(C45="","",C45+N(D45))</f>
        <v/>
      </c>
      <c r="F45" s="14" t="n"/>
      <c r="G45" s="14" t="n"/>
      <c r="H45" s="15">
        <f>IF(F45="","",F45-N(G45))</f>
        <v/>
      </c>
      <c r="I45" s="8" t="n"/>
      <c r="J45" s="16">
        <f>IF(OR(I45="",C45=""),"",I45-C45)</f>
        <v/>
      </c>
      <c r="K45" s="16">
        <f>IF(OR(E45="",N(H45)&lt;=0),"",MAX(0,$B$4-E45))</f>
        <v/>
      </c>
      <c r="L45" s="17">
        <f>IF(C45="","",IF(N(H45)&lt;=0,"Paid",IF($B$4&gt;E45,"Overdue",IF(E45-$B$4&lt;=7,"Due within 7 days",IF(N(G45)&gt;0,"Partly paid","Open")))))</f>
        <v/>
      </c>
      <c r="M45" s="4" t="n"/>
      <c r="N45" s="4" t="n"/>
    </row>
    <row r="46">
      <c r="A46" s="4" t="n"/>
      <c r="B46" s="4" t="n"/>
      <c r="C46" s="8" t="n"/>
      <c r="D46" s="12" t="n"/>
      <c r="E46" s="13">
        <f>IF(C46="","",C46+N(D46))</f>
        <v/>
      </c>
      <c r="F46" s="14" t="n"/>
      <c r="G46" s="14" t="n"/>
      <c r="H46" s="15">
        <f>IF(F46="","",F46-N(G46))</f>
        <v/>
      </c>
      <c r="I46" s="8" t="n"/>
      <c r="J46" s="16">
        <f>IF(OR(I46="",C46=""),"",I46-C46)</f>
        <v/>
      </c>
      <c r="K46" s="16">
        <f>IF(OR(E46="",N(H46)&lt;=0),"",MAX(0,$B$4-E46))</f>
        <v/>
      </c>
      <c r="L46" s="17">
        <f>IF(C46="","",IF(N(H46)&lt;=0,"Paid",IF($B$4&gt;E46,"Overdue",IF(E46-$B$4&lt;=7,"Due within 7 days",IF(N(G46)&gt;0,"Partly paid","Open")))))</f>
        <v/>
      </c>
      <c r="M46" s="4" t="n"/>
      <c r="N46" s="4" t="n"/>
    </row>
    <row r="47">
      <c r="A47" s="4" t="n"/>
      <c r="B47" s="4" t="n"/>
      <c r="C47" s="8" t="n"/>
      <c r="D47" s="12" t="n"/>
      <c r="E47" s="13">
        <f>IF(C47="","",C47+N(D47))</f>
        <v/>
      </c>
      <c r="F47" s="14" t="n"/>
      <c r="G47" s="14" t="n"/>
      <c r="H47" s="15">
        <f>IF(F47="","",F47-N(G47))</f>
        <v/>
      </c>
      <c r="I47" s="8" t="n"/>
      <c r="J47" s="16">
        <f>IF(OR(I47="",C47=""),"",I47-C47)</f>
        <v/>
      </c>
      <c r="K47" s="16">
        <f>IF(OR(E47="",N(H47)&lt;=0),"",MAX(0,$B$4-E47))</f>
        <v/>
      </c>
      <c r="L47" s="17">
        <f>IF(C47="","",IF(N(H47)&lt;=0,"Paid",IF($B$4&gt;E47,"Overdue",IF(E47-$B$4&lt;=7,"Due within 7 days",IF(N(G47)&gt;0,"Partly paid","Open")))))</f>
        <v/>
      </c>
      <c r="M47" s="4" t="n"/>
      <c r="N47" s="4" t="n"/>
    </row>
    <row r="48">
      <c r="A48" s="4" t="n"/>
      <c r="B48" s="4" t="n"/>
      <c r="C48" s="8" t="n"/>
      <c r="D48" s="12" t="n"/>
      <c r="E48" s="13">
        <f>IF(C48="","",C48+N(D48))</f>
        <v/>
      </c>
      <c r="F48" s="14" t="n"/>
      <c r="G48" s="14" t="n"/>
      <c r="H48" s="15">
        <f>IF(F48="","",F48-N(G48))</f>
        <v/>
      </c>
      <c r="I48" s="8" t="n"/>
      <c r="J48" s="16">
        <f>IF(OR(I48="",C48=""),"",I48-C48)</f>
        <v/>
      </c>
      <c r="K48" s="16">
        <f>IF(OR(E48="",N(H48)&lt;=0),"",MAX(0,$B$4-E48))</f>
        <v/>
      </c>
      <c r="L48" s="17">
        <f>IF(C48="","",IF(N(H48)&lt;=0,"Paid",IF($B$4&gt;E48,"Overdue",IF(E48-$B$4&lt;=7,"Due within 7 days",IF(N(G48)&gt;0,"Partly paid","Open")))))</f>
        <v/>
      </c>
      <c r="M48" s="4" t="n"/>
      <c r="N48" s="4" t="n"/>
    </row>
    <row r="49">
      <c r="A49" s="4" t="n"/>
      <c r="B49" s="4" t="n"/>
      <c r="C49" s="8" t="n"/>
      <c r="D49" s="12" t="n"/>
      <c r="E49" s="13">
        <f>IF(C49="","",C49+N(D49))</f>
        <v/>
      </c>
      <c r="F49" s="14" t="n"/>
      <c r="G49" s="14" t="n"/>
      <c r="H49" s="15">
        <f>IF(F49="","",F49-N(G49))</f>
        <v/>
      </c>
      <c r="I49" s="8" t="n"/>
      <c r="J49" s="16">
        <f>IF(OR(I49="",C49=""),"",I49-C49)</f>
        <v/>
      </c>
      <c r="K49" s="16">
        <f>IF(OR(E49="",N(H49)&lt;=0),"",MAX(0,$B$4-E49))</f>
        <v/>
      </c>
      <c r="L49" s="17">
        <f>IF(C49="","",IF(N(H49)&lt;=0,"Paid",IF($B$4&gt;E49,"Overdue",IF(E49-$B$4&lt;=7,"Due within 7 days",IF(N(G49)&gt;0,"Partly paid","Open")))))</f>
        <v/>
      </c>
      <c r="M49" s="4" t="n"/>
      <c r="N49" s="4" t="n"/>
    </row>
    <row r="50">
      <c r="A50" s="4" t="n"/>
      <c r="B50" s="4" t="n"/>
      <c r="C50" s="8" t="n"/>
      <c r="D50" s="12" t="n"/>
      <c r="E50" s="13">
        <f>IF(C50="","",C50+N(D50))</f>
        <v/>
      </c>
      <c r="F50" s="14" t="n"/>
      <c r="G50" s="14" t="n"/>
      <c r="H50" s="15">
        <f>IF(F50="","",F50-N(G50))</f>
        <v/>
      </c>
      <c r="I50" s="8" t="n"/>
      <c r="J50" s="16">
        <f>IF(OR(I50="",C50=""),"",I50-C50)</f>
        <v/>
      </c>
      <c r="K50" s="16">
        <f>IF(OR(E50="",N(H50)&lt;=0),"",MAX(0,$B$4-E50))</f>
        <v/>
      </c>
      <c r="L50" s="17">
        <f>IF(C50="","",IF(N(H50)&lt;=0,"Paid",IF($B$4&gt;E50,"Overdue",IF(E50-$B$4&lt;=7,"Due within 7 days",IF(N(G50)&gt;0,"Partly paid","Open")))))</f>
        <v/>
      </c>
      <c r="M50" s="4" t="n"/>
      <c r="N50" s="4" t="n"/>
    </row>
    <row r="51">
      <c r="A51" s="4" t="n"/>
      <c r="B51" s="4" t="n"/>
      <c r="C51" s="8" t="n"/>
      <c r="D51" s="12" t="n"/>
      <c r="E51" s="13">
        <f>IF(C51="","",C51+N(D51))</f>
        <v/>
      </c>
      <c r="F51" s="14" t="n"/>
      <c r="G51" s="14" t="n"/>
      <c r="H51" s="15">
        <f>IF(F51="","",F51-N(G51))</f>
        <v/>
      </c>
      <c r="I51" s="8" t="n"/>
      <c r="J51" s="16">
        <f>IF(OR(I51="",C51=""),"",I51-C51)</f>
        <v/>
      </c>
      <c r="K51" s="16">
        <f>IF(OR(E51="",N(H51)&lt;=0),"",MAX(0,$B$4-E51))</f>
        <v/>
      </c>
      <c r="L51" s="17">
        <f>IF(C51="","",IF(N(H51)&lt;=0,"Paid",IF($B$4&gt;E51,"Overdue",IF(E51-$B$4&lt;=7,"Due within 7 days",IF(N(G51)&gt;0,"Partly paid","Open")))))</f>
        <v/>
      </c>
      <c r="M51" s="4" t="n"/>
      <c r="N51" s="4" t="n"/>
    </row>
    <row r="52">
      <c r="A52" s="4" t="n"/>
      <c r="B52" s="4" t="n"/>
      <c r="C52" s="8" t="n"/>
      <c r="D52" s="12" t="n"/>
      <c r="E52" s="13">
        <f>IF(C52="","",C52+N(D52))</f>
        <v/>
      </c>
      <c r="F52" s="14" t="n"/>
      <c r="G52" s="14" t="n"/>
      <c r="H52" s="15">
        <f>IF(F52="","",F52-N(G52))</f>
        <v/>
      </c>
      <c r="I52" s="8" t="n"/>
      <c r="J52" s="16">
        <f>IF(OR(I52="",C52=""),"",I52-C52)</f>
        <v/>
      </c>
      <c r="K52" s="16">
        <f>IF(OR(E52="",N(H52)&lt;=0),"",MAX(0,$B$4-E52))</f>
        <v/>
      </c>
      <c r="L52" s="17">
        <f>IF(C52="","",IF(N(H52)&lt;=0,"Paid",IF($B$4&gt;E52,"Overdue",IF(E52-$B$4&lt;=7,"Due within 7 days",IF(N(G52)&gt;0,"Partly paid","Open")))))</f>
        <v/>
      </c>
      <c r="M52" s="4" t="n"/>
      <c r="N52" s="4" t="n"/>
    </row>
    <row r="53">
      <c r="A53" s="4" t="n"/>
      <c r="B53" s="4" t="n"/>
      <c r="C53" s="8" t="n"/>
      <c r="D53" s="12" t="n"/>
      <c r="E53" s="13">
        <f>IF(C53="","",C53+N(D53))</f>
        <v/>
      </c>
      <c r="F53" s="14" t="n"/>
      <c r="G53" s="14" t="n"/>
      <c r="H53" s="15">
        <f>IF(F53="","",F53-N(G53))</f>
        <v/>
      </c>
      <c r="I53" s="8" t="n"/>
      <c r="J53" s="16">
        <f>IF(OR(I53="",C53=""),"",I53-C53)</f>
        <v/>
      </c>
      <c r="K53" s="16">
        <f>IF(OR(E53="",N(H53)&lt;=0),"",MAX(0,$B$4-E53))</f>
        <v/>
      </c>
      <c r="L53" s="17">
        <f>IF(C53="","",IF(N(H53)&lt;=0,"Paid",IF($B$4&gt;E53,"Overdue",IF(E53-$B$4&lt;=7,"Due within 7 days",IF(N(G53)&gt;0,"Partly paid","Open")))))</f>
        <v/>
      </c>
      <c r="M53" s="4" t="n"/>
      <c r="N53" s="4" t="n"/>
    </row>
    <row r="54">
      <c r="A54" s="4" t="n"/>
      <c r="B54" s="4" t="n"/>
      <c r="C54" s="8" t="n"/>
      <c r="D54" s="12" t="n"/>
      <c r="E54" s="13">
        <f>IF(C54="","",C54+N(D54))</f>
        <v/>
      </c>
      <c r="F54" s="14" t="n"/>
      <c r="G54" s="14" t="n"/>
      <c r="H54" s="15">
        <f>IF(F54="","",F54-N(G54))</f>
        <v/>
      </c>
      <c r="I54" s="8" t="n"/>
      <c r="J54" s="16">
        <f>IF(OR(I54="",C54=""),"",I54-C54)</f>
        <v/>
      </c>
      <c r="K54" s="16">
        <f>IF(OR(E54="",N(H54)&lt;=0),"",MAX(0,$B$4-E54))</f>
        <v/>
      </c>
      <c r="L54" s="17">
        <f>IF(C54="","",IF(N(H54)&lt;=0,"Paid",IF($B$4&gt;E54,"Overdue",IF(E54-$B$4&lt;=7,"Due within 7 days",IF(N(G54)&gt;0,"Partly paid","Open")))))</f>
        <v/>
      </c>
      <c r="M54" s="4" t="n"/>
      <c r="N54" s="4" t="n"/>
    </row>
    <row r="55">
      <c r="A55" s="4" t="n"/>
      <c r="B55" s="4" t="n"/>
      <c r="C55" s="8" t="n"/>
      <c r="D55" s="12" t="n"/>
      <c r="E55" s="13">
        <f>IF(C55="","",C55+N(D55))</f>
        <v/>
      </c>
      <c r="F55" s="14" t="n"/>
      <c r="G55" s="14" t="n"/>
      <c r="H55" s="15">
        <f>IF(F55="","",F55-N(G55))</f>
        <v/>
      </c>
      <c r="I55" s="8" t="n"/>
      <c r="J55" s="16">
        <f>IF(OR(I55="",C55=""),"",I55-C55)</f>
        <v/>
      </c>
      <c r="K55" s="16">
        <f>IF(OR(E55="",N(H55)&lt;=0),"",MAX(0,$B$4-E55))</f>
        <v/>
      </c>
      <c r="L55" s="17">
        <f>IF(C55="","",IF(N(H55)&lt;=0,"Paid",IF($B$4&gt;E55,"Overdue",IF(E55-$B$4&lt;=7,"Due within 7 days",IF(N(G55)&gt;0,"Partly paid","Open")))))</f>
        <v/>
      </c>
      <c r="M55" s="4" t="n"/>
      <c r="N55" s="4" t="n"/>
    </row>
    <row r="56">
      <c r="A56" s="4" t="n"/>
      <c r="B56" s="4" t="n"/>
      <c r="C56" s="8" t="n"/>
      <c r="D56" s="12" t="n"/>
      <c r="E56" s="13">
        <f>IF(C56="","",C56+N(D56))</f>
        <v/>
      </c>
      <c r="F56" s="14" t="n"/>
      <c r="G56" s="14" t="n"/>
      <c r="H56" s="15">
        <f>IF(F56="","",F56-N(G56))</f>
        <v/>
      </c>
      <c r="I56" s="8" t="n"/>
      <c r="J56" s="16">
        <f>IF(OR(I56="",C56=""),"",I56-C56)</f>
        <v/>
      </c>
      <c r="K56" s="16">
        <f>IF(OR(E56="",N(H56)&lt;=0),"",MAX(0,$B$4-E56))</f>
        <v/>
      </c>
      <c r="L56" s="17">
        <f>IF(C56="","",IF(N(H56)&lt;=0,"Paid",IF($B$4&gt;E56,"Overdue",IF(E56-$B$4&lt;=7,"Due within 7 days",IF(N(G56)&gt;0,"Partly paid","Open")))))</f>
        <v/>
      </c>
      <c r="M56" s="4" t="n"/>
      <c r="N56" s="4" t="n"/>
    </row>
    <row r="57">
      <c r="A57" s="4" t="n"/>
      <c r="B57" s="4" t="n"/>
      <c r="C57" s="8" t="n"/>
      <c r="D57" s="12" t="n"/>
      <c r="E57" s="13">
        <f>IF(C57="","",C57+N(D57))</f>
        <v/>
      </c>
      <c r="F57" s="14" t="n"/>
      <c r="G57" s="14" t="n"/>
      <c r="H57" s="15">
        <f>IF(F57="","",F57-N(G57))</f>
        <v/>
      </c>
      <c r="I57" s="8" t="n"/>
      <c r="J57" s="16">
        <f>IF(OR(I57="",C57=""),"",I57-C57)</f>
        <v/>
      </c>
      <c r="K57" s="16">
        <f>IF(OR(E57="",N(H57)&lt;=0),"",MAX(0,$B$4-E57))</f>
        <v/>
      </c>
      <c r="L57" s="17">
        <f>IF(C57="","",IF(N(H57)&lt;=0,"Paid",IF($B$4&gt;E57,"Overdue",IF(E57-$B$4&lt;=7,"Due within 7 days",IF(N(G57)&gt;0,"Partly paid","Open")))))</f>
        <v/>
      </c>
      <c r="M57" s="4" t="n"/>
      <c r="N57" s="4" t="n"/>
    </row>
    <row r="58">
      <c r="A58" s="4" t="n"/>
      <c r="B58" s="4" t="n"/>
      <c r="C58" s="8" t="n"/>
      <c r="D58" s="12" t="n"/>
      <c r="E58" s="13">
        <f>IF(C58="","",C58+N(D58))</f>
        <v/>
      </c>
      <c r="F58" s="14" t="n"/>
      <c r="G58" s="14" t="n"/>
      <c r="H58" s="15">
        <f>IF(F58="","",F58-N(G58))</f>
        <v/>
      </c>
      <c r="I58" s="8" t="n"/>
      <c r="J58" s="16">
        <f>IF(OR(I58="",C58=""),"",I58-C58)</f>
        <v/>
      </c>
      <c r="K58" s="16">
        <f>IF(OR(E58="",N(H58)&lt;=0),"",MAX(0,$B$4-E58))</f>
        <v/>
      </c>
      <c r="L58" s="17">
        <f>IF(C58="","",IF(N(H58)&lt;=0,"Paid",IF($B$4&gt;E58,"Overdue",IF(E58-$B$4&lt;=7,"Due within 7 days",IF(N(G58)&gt;0,"Partly paid","Open")))))</f>
        <v/>
      </c>
      <c r="M58" s="4" t="n"/>
      <c r="N58" s="4" t="n"/>
    </row>
    <row r="59">
      <c r="A59" s="4" t="n"/>
      <c r="B59" s="4" t="n"/>
      <c r="C59" s="8" t="n"/>
      <c r="D59" s="12" t="n"/>
      <c r="E59" s="13">
        <f>IF(C59="","",C59+N(D59))</f>
        <v/>
      </c>
      <c r="F59" s="14" t="n"/>
      <c r="G59" s="14" t="n"/>
      <c r="H59" s="15">
        <f>IF(F59="","",F59-N(G59))</f>
        <v/>
      </c>
      <c r="I59" s="8" t="n"/>
      <c r="J59" s="16">
        <f>IF(OR(I59="",C59=""),"",I59-C59)</f>
        <v/>
      </c>
      <c r="K59" s="16">
        <f>IF(OR(E59="",N(H59)&lt;=0),"",MAX(0,$B$4-E59))</f>
        <v/>
      </c>
      <c r="L59" s="17">
        <f>IF(C59="","",IF(N(H59)&lt;=0,"Paid",IF($B$4&gt;E59,"Overdue",IF(E59-$B$4&lt;=7,"Due within 7 days",IF(N(G59)&gt;0,"Partly paid","Open")))))</f>
        <v/>
      </c>
      <c r="M59" s="4" t="n"/>
      <c r="N59" s="4" t="n"/>
    </row>
    <row r="60">
      <c r="A60" s="4" t="n"/>
      <c r="B60" s="4" t="n"/>
      <c r="C60" s="8" t="n"/>
      <c r="D60" s="12" t="n"/>
      <c r="E60" s="13">
        <f>IF(C60="","",C60+N(D60))</f>
        <v/>
      </c>
      <c r="F60" s="14" t="n"/>
      <c r="G60" s="14" t="n"/>
      <c r="H60" s="15">
        <f>IF(F60="","",F60-N(G60))</f>
        <v/>
      </c>
      <c r="I60" s="8" t="n"/>
      <c r="J60" s="16">
        <f>IF(OR(I60="",C60=""),"",I60-C60)</f>
        <v/>
      </c>
      <c r="K60" s="16">
        <f>IF(OR(E60="",N(H60)&lt;=0),"",MAX(0,$B$4-E60))</f>
        <v/>
      </c>
      <c r="L60" s="17">
        <f>IF(C60="","",IF(N(H60)&lt;=0,"Paid",IF($B$4&gt;E60,"Overdue",IF(E60-$B$4&lt;=7,"Due within 7 days",IF(N(G60)&gt;0,"Partly paid","Open")))))</f>
        <v/>
      </c>
      <c r="M60" s="4" t="n"/>
      <c r="N60" s="4" t="n"/>
    </row>
    <row r="61">
      <c r="A61" s="4" t="n"/>
      <c r="B61" s="4" t="n"/>
      <c r="C61" s="8" t="n"/>
      <c r="D61" s="12" t="n"/>
      <c r="E61" s="13">
        <f>IF(C61="","",C61+N(D61))</f>
        <v/>
      </c>
      <c r="F61" s="14" t="n"/>
      <c r="G61" s="14" t="n"/>
      <c r="H61" s="15">
        <f>IF(F61="","",F61-N(G61))</f>
        <v/>
      </c>
      <c r="I61" s="8" t="n"/>
      <c r="J61" s="16">
        <f>IF(OR(I61="",C61=""),"",I61-C61)</f>
        <v/>
      </c>
      <c r="K61" s="16">
        <f>IF(OR(E61="",N(H61)&lt;=0),"",MAX(0,$B$4-E61))</f>
        <v/>
      </c>
      <c r="L61" s="17">
        <f>IF(C61="","",IF(N(H61)&lt;=0,"Paid",IF($B$4&gt;E61,"Overdue",IF(E61-$B$4&lt;=7,"Due within 7 days",IF(N(G61)&gt;0,"Partly paid","Open")))))</f>
        <v/>
      </c>
      <c r="M61" s="4" t="n"/>
      <c r="N61" s="4" t="n"/>
    </row>
    <row r="62">
      <c r="A62" s="4" t="n"/>
      <c r="B62" s="4" t="n"/>
      <c r="C62" s="8" t="n"/>
      <c r="D62" s="12" t="n"/>
      <c r="E62" s="13">
        <f>IF(C62="","",C62+N(D62))</f>
        <v/>
      </c>
      <c r="F62" s="14" t="n"/>
      <c r="G62" s="14" t="n"/>
      <c r="H62" s="15">
        <f>IF(F62="","",F62-N(G62))</f>
        <v/>
      </c>
      <c r="I62" s="8" t="n"/>
      <c r="J62" s="16">
        <f>IF(OR(I62="",C62=""),"",I62-C62)</f>
        <v/>
      </c>
      <c r="K62" s="16">
        <f>IF(OR(E62="",N(H62)&lt;=0),"",MAX(0,$B$4-E62))</f>
        <v/>
      </c>
      <c r="L62" s="17">
        <f>IF(C62="","",IF(N(H62)&lt;=0,"Paid",IF($B$4&gt;E62,"Overdue",IF(E62-$B$4&lt;=7,"Due within 7 days",IF(N(G62)&gt;0,"Partly paid","Open")))))</f>
        <v/>
      </c>
      <c r="M62" s="4" t="n"/>
      <c r="N62" s="4" t="n"/>
    </row>
    <row r="63">
      <c r="A63" s="4" t="n"/>
      <c r="B63" s="4" t="n"/>
      <c r="C63" s="8" t="n"/>
      <c r="D63" s="12" t="n"/>
      <c r="E63" s="13">
        <f>IF(C63="","",C63+N(D63))</f>
        <v/>
      </c>
      <c r="F63" s="14" t="n"/>
      <c r="G63" s="14" t="n"/>
      <c r="H63" s="15">
        <f>IF(F63="","",F63-N(G63))</f>
        <v/>
      </c>
      <c r="I63" s="8" t="n"/>
      <c r="J63" s="16">
        <f>IF(OR(I63="",C63=""),"",I63-C63)</f>
        <v/>
      </c>
      <c r="K63" s="16">
        <f>IF(OR(E63="",N(H63)&lt;=0),"",MAX(0,$B$4-E63))</f>
        <v/>
      </c>
      <c r="L63" s="17">
        <f>IF(C63="","",IF(N(H63)&lt;=0,"Paid",IF($B$4&gt;E63,"Overdue",IF(E63-$B$4&lt;=7,"Due within 7 days",IF(N(G63)&gt;0,"Partly paid","Open")))))</f>
        <v/>
      </c>
      <c r="M63" s="4" t="n"/>
      <c r="N63" s="4" t="n"/>
    </row>
    <row r="64">
      <c r="A64" s="4" t="n"/>
      <c r="B64" s="4" t="n"/>
      <c r="C64" s="8" t="n"/>
      <c r="D64" s="12" t="n"/>
      <c r="E64" s="13">
        <f>IF(C64="","",C64+N(D64))</f>
        <v/>
      </c>
      <c r="F64" s="14" t="n"/>
      <c r="G64" s="14" t="n"/>
      <c r="H64" s="15">
        <f>IF(F64="","",F64-N(G64))</f>
        <v/>
      </c>
      <c r="I64" s="8" t="n"/>
      <c r="J64" s="16">
        <f>IF(OR(I64="",C64=""),"",I64-C64)</f>
        <v/>
      </c>
      <c r="K64" s="16">
        <f>IF(OR(E64="",N(H64)&lt;=0),"",MAX(0,$B$4-E64))</f>
        <v/>
      </c>
      <c r="L64" s="17">
        <f>IF(C64="","",IF(N(H64)&lt;=0,"Paid",IF($B$4&gt;E64,"Overdue",IF(E64-$B$4&lt;=7,"Due within 7 days",IF(N(G64)&gt;0,"Partly paid","Open")))))</f>
        <v/>
      </c>
      <c r="M64" s="4" t="n"/>
      <c r="N64" s="4" t="n"/>
    </row>
    <row r="65">
      <c r="A65" s="4" t="n"/>
      <c r="B65" s="4" t="n"/>
      <c r="C65" s="8" t="n"/>
      <c r="D65" s="12" t="n"/>
      <c r="E65" s="13">
        <f>IF(C65="","",C65+N(D65))</f>
        <v/>
      </c>
      <c r="F65" s="14" t="n"/>
      <c r="G65" s="14" t="n"/>
      <c r="H65" s="15">
        <f>IF(F65="","",F65-N(G65))</f>
        <v/>
      </c>
      <c r="I65" s="8" t="n"/>
      <c r="J65" s="16">
        <f>IF(OR(I65="",C65=""),"",I65-C65)</f>
        <v/>
      </c>
      <c r="K65" s="16">
        <f>IF(OR(E65="",N(H65)&lt;=0),"",MAX(0,$B$4-E65))</f>
        <v/>
      </c>
      <c r="L65" s="17">
        <f>IF(C65="","",IF(N(H65)&lt;=0,"Paid",IF($B$4&gt;E65,"Overdue",IF(E65-$B$4&lt;=7,"Due within 7 days",IF(N(G65)&gt;0,"Partly paid","Open")))))</f>
        <v/>
      </c>
      <c r="M65" s="4" t="n"/>
      <c r="N65" s="4" t="n"/>
    </row>
    <row r="66">
      <c r="A66" s="4" t="n"/>
      <c r="B66" s="4" t="n"/>
      <c r="C66" s="8" t="n"/>
      <c r="D66" s="12" t="n"/>
      <c r="E66" s="13">
        <f>IF(C66="","",C66+N(D66))</f>
        <v/>
      </c>
      <c r="F66" s="14" t="n"/>
      <c r="G66" s="14" t="n"/>
      <c r="H66" s="15">
        <f>IF(F66="","",F66-N(G66))</f>
        <v/>
      </c>
      <c r="I66" s="8" t="n"/>
      <c r="J66" s="16">
        <f>IF(OR(I66="",C66=""),"",I66-C66)</f>
        <v/>
      </c>
      <c r="K66" s="16">
        <f>IF(OR(E66="",N(H66)&lt;=0),"",MAX(0,$B$4-E66))</f>
        <v/>
      </c>
      <c r="L66" s="17">
        <f>IF(C66="","",IF(N(H66)&lt;=0,"Paid",IF($B$4&gt;E66,"Overdue",IF(E66-$B$4&lt;=7,"Due within 7 days",IF(N(G66)&gt;0,"Partly paid","Open")))))</f>
        <v/>
      </c>
      <c r="M66" s="4" t="n"/>
      <c r="N66" s="4" t="n"/>
    </row>
    <row r="67">
      <c r="A67" s="4" t="n"/>
      <c r="B67" s="4" t="n"/>
      <c r="C67" s="8" t="n"/>
      <c r="D67" s="12" t="n"/>
      <c r="E67" s="13">
        <f>IF(C67="","",C67+N(D67))</f>
        <v/>
      </c>
      <c r="F67" s="14" t="n"/>
      <c r="G67" s="14" t="n"/>
      <c r="H67" s="15">
        <f>IF(F67="","",F67-N(G67))</f>
        <v/>
      </c>
      <c r="I67" s="8" t="n"/>
      <c r="J67" s="16">
        <f>IF(OR(I67="",C67=""),"",I67-C67)</f>
        <v/>
      </c>
      <c r="K67" s="16">
        <f>IF(OR(E67="",N(H67)&lt;=0),"",MAX(0,$B$4-E67))</f>
        <v/>
      </c>
      <c r="L67" s="17">
        <f>IF(C67="","",IF(N(H67)&lt;=0,"Paid",IF($B$4&gt;E67,"Overdue",IF(E67-$B$4&lt;=7,"Due within 7 days",IF(N(G67)&gt;0,"Partly paid","Open")))))</f>
        <v/>
      </c>
      <c r="M67" s="4" t="n"/>
      <c r="N67" s="4" t="n"/>
    </row>
    <row r="68">
      <c r="A68" s="4" t="n"/>
      <c r="B68" s="4" t="n"/>
      <c r="C68" s="8" t="n"/>
      <c r="D68" s="12" t="n"/>
      <c r="E68" s="13">
        <f>IF(C68="","",C68+N(D68))</f>
        <v/>
      </c>
      <c r="F68" s="14" t="n"/>
      <c r="G68" s="14" t="n"/>
      <c r="H68" s="15">
        <f>IF(F68="","",F68-N(G68))</f>
        <v/>
      </c>
      <c r="I68" s="8" t="n"/>
      <c r="J68" s="16">
        <f>IF(OR(I68="",C68=""),"",I68-C68)</f>
        <v/>
      </c>
      <c r="K68" s="16">
        <f>IF(OR(E68="",N(H68)&lt;=0),"",MAX(0,$B$4-E68))</f>
        <v/>
      </c>
      <c r="L68" s="17">
        <f>IF(C68="","",IF(N(H68)&lt;=0,"Paid",IF($B$4&gt;E68,"Overdue",IF(E68-$B$4&lt;=7,"Due within 7 days",IF(N(G68)&gt;0,"Partly paid","Open")))))</f>
        <v/>
      </c>
      <c r="M68" s="4" t="n"/>
      <c r="N68" s="4" t="n"/>
    </row>
    <row r="69">
      <c r="A69" s="4" t="n"/>
      <c r="B69" s="4" t="n"/>
      <c r="C69" s="8" t="n"/>
      <c r="D69" s="12" t="n"/>
      <c r="E69" s="13">
        <f>IF(C69="","",C69+N(D69))</f>
        <v/>
      </c>
      <c r="F69" s="14" t="n"/>
      <c r="G69" s="14" t="n"/>
      <c r="H69" s="15">
        <f>IF(F69="","",F69-N(G69))</f>
        <v/>
      </c>
      <c r="I69" s="8" t="n"/>
      <c r="J69" s="16">
        <f>IF(OR(I69="",C69=""),"",I69-C69)</f>
        <v/>
      </c>
      <c r="K69" s="16">
        <f>IF(OR(E69="",N(H69)&lt;=0),"",MAX(0,$B$4-E69))</f>
        <v/>
      </c>
      <c r="L69" s="17">
        <f>IF(C69="","",IF(N(H69)&lt;=0,"Paid",IF($B$4&gt;E69,"Overdue",IF(E69-$B$4&lt;=7,"Due within 7 days",IF(N(G69)&gt;0,"Partly paid","Open")))))</f>
        <v/>
      </c>
      <c r="M69" s="4" t="n"/>
      <c r="N69" s="4" t="n"/>
    </row>
    <row r="70">
      <c r="A70" s="4" t="n"/>
      <c r="B70" s="4" t="n"/>
      <c r="C70" s="8" t="n"/>
      <c r="D70" s="12" t="n"/>
      <c r="E70" s="13">
        <f>IF(C70="","",C70+N(D70))</f>
        <v/>
      </c>
      <c r="F70" s="14" t="n"/>
      <c r="G70" s="14" t="n"/>
      <c r="H70" s="15">
        <f>IF(F70="","",F70-N(G70))</f>
        <v/>
      </c>
      <c r="I70" s="8" t="n"/>
      <c r="J70" s="16">
        <f>IF(OR(I70="",C70=""),"",I70-C70)</f>
        <v/>
      </c>
      <c r="K70" s="16">
        <f>IF(OR(E70="",N(H70)&lt;=0),"",MAX(0,$B$4-E70))</f>
        <v/>
      </c>
      <c r="L70" s="17">
        <f>IF(C70="","",IF(N(H70)&lt;=0,"Paid",IF($B$4&gt;E70,"Overdue",IF(E70-$B$4&lt;=7,"Due within 7 days",IF(N(G70)&gt;0,"Partly paid","Open")))))</f>
        <v/>
      </c>
      <c r="M70" s="4" t="n"/>
      <c r="N70" s="4" t="n"/>
    </row>
    <row r="71">
      <c r="A71" s="4" t="n"/>
      <c r="B71" s="4" t="n"/>
      <c r="C71" s="8" t="n"/>
      <c r="D71" s="12" t="n"/>
      <c r="E71" s="13">
        <f>IF(C71="","",C71+N(D71))</f>
        <v/>
      </c>
      <c r="F71" s="14" t="n"/>
      <c r="G71" s="14" t="n"/>
      <c r="H71" s="15">
        <f>IF(F71="","",F71-N(G71))</f>
        <v/>
      </c>
      <c r="I71" s="8" t="n"/>
      <c r="J71" s="16">
        <f>IF(OR(I71="",C71=""),"",I71-C71)</f>
        <v/>
      </c>
      <c r="K71" s="16">
        <f>IF(OR(E71="",N(H71)&lt;=0),"",MAX(0,$B$4-E71))</f>
        <v/>
      </c>
      <c r="L71" s="17">
        <f>IF(C71="","",IF(N(H71)&lt;=0,"Paid",IF($B$4&gt;E71,"Overdue",IF(E71-$B$4&lt;=7,"Due within 7 days",IF(N(G71)&gt;0,"Partly paid","Open")))))</f>
        <v/>
      </c>
      <c r="M71" s="4" t="n"/>
      <c r="N71" s="4" t="n"/>
    </row>
    <row r="72">
      <c r="A72" s="4" t="n"/>
      <c r="B72" s="4" t="n"/>
      <c r="C72" s="8" t="n"/>
      <c r="D72" s="12" t="n"/>
      <c r="E72" s="13">
        <f>IF(C72="","",C72+N(D72))</f>
        <v/>
      </c>
      <c r="F72" s="14" t="n"/>
      <c r="G72" s="14" t="n"/>
      <c r="H72" s="15">
        <f>IF(F72="","",F72-N(G72))</f>
        <v/>
      </c>
      <c r="I72" s="8" t="n"/>
      <c r="J72" s="16">
        <f>IF(OR(I72="",C72=""),"",I72-C72)</f>
        <v/>
      </c>
      <c r="K72" s="16">
        <f>IF(OR(E72="",N(H72)&lt;=0),"",MAX(0,$B$4-E72))</f>
        <v/>
      </c>
      <c r="L72" s="17">
        <f>IF(C72="","",IF(N(H72)&lt;=0,"Paid",IF($B$4&gt;E72,"Overdue",IF(E72-$B$4&lt;=7,"Due within 7 days",IF(N(G72)&gt;0,"Partly paid","Open")))))</f>
        <v/>
      </c>
      <c r="M72" s="4" t="n"/>
      <c r="N72" s="4" t="n"/>
    </row>
    <row r="73">
      <c r="A73" s="4" t="n"/>
      <c r="B73" s="4" t="n"/>
      <c r="C73" s="8" t="n"/>
      <c r="D73" s="12" t="n"/>
      <c r="E73" s="13">
        <f>IF(C73="","",C73+N(D73))</f>
        <v/>
      </c>
      <c r="F73" s="14" t="n"/>
      <c r="G73" s="14" t="n"/>
      <c r="H73" s="15">
        <f>IF(F73="","",F73-N(G73))</f>
        <v/>
      </c>
      <c r="I73" s="8" t="n"/>
      <c r="J73" s="16">
        <f>IF(OR(I73="",C73=""),"",I73-C73)</f>
        <v/>
      </c>
      <c r="K73" s="16">
        <f>IF(OR(E73="",N(H73)&lt;=0),"",MAX(0,$B$4-E73))</f>
        <v/>
      </c>
      <c r="L73" s="17">
        <f>IF(C73="","",IF(N(H73)&lt;=0,"Paid",IF($B$4&gt;E73,"Overdue",IF(E73-$B$4&lt;=7,"Due within 7 days",IF(N(G73)&gt;0,"Partly paid","Open")))))</f>
        <v/>
      </c>
      <c r="M73" s="4" t="n"/>
      <c r="N73" s="4" t="n"/>
    </row>
    <row r="74">
      <c r="A74" s="4" t="n"/>
      <c r="B74" s="4" t="n"/>
      <c r="C74" s="8" t="n"/>
      <c r="D74" s="12" t="n"/>
      <c r="E74" s="13">
        <f>IF(C74="","",C74+N(D74))</f>
        <v/>
      </c>
      <c r="F74" s="14" t="n"/>
      <c r="G74" s="14" t="n"/>
      <c r="H74" s="15">
        <f>IF(F74="","",F74-N(G74))</f>
        <v/>
      </c>
      <c r="I74" s="8" t="n"/>
      <c r="J74" s="16">
        <f>IF(OR(I74="",C74=""),"",I74-C74)</f>
        <v/>
      </c>
      <c r="K74" s="16">
        <f>IF(OR(E74="",N(H74)&lt;=0),"",MAX(0,$B$4-E74))</f>
        <v/>
      </c>
      <c r="L74" s="17">
        <f>IF(C74="","",IF(N(H74)&lt;=0,"Paid",IF($B$4&gt;E74,"Overdue",IF(E74-$B$4&lt;=7,"Due within 7 days",IF(N(G74)&gt;0,"Partly paid","Open")))))</f>
        <v/>
      </c>
      <c r="M74" s="4" t="n"/>
      <c r="N74" s="4" t="n"/>
    </row>
    <row r="75">
      <c r="A75" s="4" t="n"/>
      <c r="B75" s="4" t="n"/>
      <c r="C75" s="8" t="n"/>
      <c r="D75" s="12" t="n"/>
      <c r="E75" s="13">
        <f>IF(C75="","",C75+N(D75))</f>
        <v/>
      </c>
      <c r="F75" s="14" t="n"/>
      <c r="G75" s="14" t="n"/>
      <c r="H75" s="15">
        <f>IF(F75="","",F75-N(G75))</f>
        <v/>
      </c>
      <c r="I75" s="8" t="n"/>
      <c r="J75" s="16">
        <f>IF(OR(I75="",C75=""),"",I75-C75)</f>
        <v/>
      </c>
      <c r="K75" s="16">
        <f>IF(OR(E75="",N(H75)&lt;=0),"",MAX(0,$B$4-E75))</f>
        <v/>
      </c>
      <c r="L75" s="17">
        <f>IF(C75="","",IF(N(H75)&lt;=0,"Paid",IF($B$4&gt;E75,"Overdue",IF(E75-$B$4&lt;=7,"Due within 7 days",IF(N(G75)&gt;0,"Partly paid","Open")))))</f>
        <v/>
      </c>
      <c r="M75" s="4" t="n"/>
      <c r="N75" s="4" t="n"/>
    </row>
    <row r="76">
      <c r="A76" s="4" t="n"/>
      <c r="B76" s="4" t="n"/>
      <c r="C76" s="8" t="n"/>
      <c r="D76" s="12" t="n"/>
      <c r="E76" s="13">
        <f>IF(C76="","",C76+N(D76))</f>
        <v/>
      </c>
      <c r="F76" s="14" t="n"/>
      <c r="G76" s="14" t="n"/>
      <c r="H76" s="15">
        <f>IF(F76="","",F76-N(G76))</f>
        <v/>
      </c>
      <c r="I76" s="8" t="n"/>
      <c r="J76" s="16">
        <f>IF(OR(I76="",C76=""),"",I76-C76)</f>
        <v/>
      </c>
      <c r="K76" s="16">
        <f>IF(OR(E76="",N(H76)&lt;=0),"",MAX(0,$B$4-E76))</f>
        <v/>
      </c>
      <c r="L76" s="17">
        <f>IF(C76="","",IF(N(H76)&lt;=0,"Paid",IF($B$4&gt;E76,"Overdue",IF(E76-$B$4&lt;=7,"Due within 7 days",IF(N(G76)&gt;0,"Partly paid","Open")))))</f>
        <v/>
      </c>
      <c r="M76" s="4" t="n"/>
      <c r="N76" s="4" t="n"/>
    </row>
    <row r="77">
      <c r="A77" s="4" t="n"/>
      <c r="B77" s="4" t="n"/>
      <c r="C77" s="8" t="n"/>
      <c r="D77" s="12" t="n"/>
      <c r="E77" s="13">
        <f>IF(C77="","",C77+N(D77))</f>
        <v/>
      </c>
      <c r="F77" s="14" t="n"/>
      <c r="G77" s="14" t="n"/>
      <c r="H77" s="15">
        <f>IF(F77="","",F77-N(G77))</f>
        <v/>
      </c>
      <c r="I77" s="8" t="n"/>
      <c r="J77" s="16">
        <f>IF(OR(I77="",C77=""),"",I77-C77)</f>
        <v/>
      </c>
      <c r="K77" s="16">
        <f>IF(OR(E77="",N(H77)&lt;=0),"",MAX(0,$B$4-E77))</f>
        <v/>
      </c>
      <c r="L77" s="17">
        <f>IF(C77="","",IF(N(H77)&lt;=0,"Paid",IF($B$4&gt;E77,"Overdue",IF(E77-$B$4&lt;=7,"Due within 7 days",IF(N(G77)&gt;0,"Partly paid","Open")))))</f>
        <v/>
      </c>
      <c r="M77" s="4" t="n"/>
      <c r="N77" s="4" t="n"/>
    </row>
    <row r="78">
      <c r="A78" s="4" t="n"/>
      <c r="B78" s="4" t="n"/>
      <c r="C78" s="8" t="n"/>
      <c r="D78" s="12" t="n"/>
      <c r="E78" s="13">
        <f>IF(C78="","",C78+N(D78))</f>
        <v/>
      </c>
      <c r="F78" s="14" t="n"/>
      <c r="G78" s="14" t="n"/>
      <c r="H78" s="15">
        <f>IF(F78="","",F78-N(G78))</f>
        <v/>
      </c>
      <c r="I78" s="8" t="n"/>
      <c r="J78" s="16">
        <f>IF(OR(I78="",C78=""),"",I78-C78)</f>
        <v/>
      </c>
      <c r="K78" s="16">
        <f>IF(OR(E78="",N(H78)&lt;=0),"",MAX(0,$B$4-E78))</f>
        <v/>
      </c>
      <c r="L78" s="17">
        <f>IF(C78="","",IF(N(H78)&lt;=0,"Paid",IF($B$4&gt;E78,"Overdue",IF(E78-$B$4&lt;=7,"Due within 7 days",IF(N(G78)&gt;0,"Partly paid","Open")))))</f>
        <v/>
      </c>
      <c r="M78" s="4" t="n"/>
      <c r="N78" s="4" t="n"/>
    </row>
    <row r="79">
      <c r="A79" s="4" t="n"/>
      <c r="B79" s="4" t="n"/>
      <c r="C79" s="8" t="n"/>
      <c r="D79" s="12" t="n"/>
      <c r="E79" s="13">
        <f>IF(C79="","",C79+N(D79))</f>
        <v/>
      </c>
      <c r="F79" s="14" t="n"/>
      <c r="G79" s="14" t="n"/>
      <c r="H79" s="15">
        <f>IF(F79="","",F79-N(G79))</f>
        <v/>
      </c>
      <c r="I79" s="8" t="n"/>
      <c r="J79" s="16">
        <f>IF(OR(I79="",C79=""),"",I79-C79)</f>
        <v/>
      </c>
      <c r="K79" s="16">
        <f>IF(OR(E79="",N(H79)&lt;=0),"",MAX(0,$B$4-E79))</f>
        <v/>
      </c>
      <c r="L79" s="17">
        <f>IF(C79="","",IF(N(H79)&lt;=0,"Paid",IF($B$4&gt;E79,"Overdue",IF(E79-$B$4&lt;=7,"Due within 7 days",IF(N(G79)&gt;0,"Partly paid","Open")))))</f>
        <v/>
      </c>
      <c r="M79" s="4" t="n"/>
      <c r="N79" s="4" t="n"/>
    </row>
    <row r="80">
      <c r="A80" s="4" t="n"/>
      <c r="B80" s="4" t="n"/>
      <c r="C80" s="8" t="n"/>
      <c r="D80" s="12" t="n"/>
      <c r="E80" s="13">
        <f>IF(C80="","",C80+N(D80))</f>
        <v/>
      </c>
      <c r="F80" s="14" t="n"/>
      <c r="G80" s="14" t="n"/>
      <c r="H80" s="15">
        <f>IF(F80="","",F80-N(G80))</f>
        <v/>
      </c>
      <c r="I80" s="8" t="n"/>
      <c r="J80" s="16">
        <f>IF(OR(I80="",C80=""),"",I80-C80)</f>
        <v/>
      </c>
      <c r="K80" s="16">
        <f>IF(OR(E80="",N(H80)&lt;=0),"",MAX(0,$B$4-E80))</f>
        <v/>
      </c>
      <c r="L80" s="17">
        <f>IF(C80="","",IF(N(H80)&lt;=0,"Paid",IF($B$4&gt;E80,"Overdue",IF(E80-$B$4&lt;=7,"Due within 7 days",IF(N(G80)&gt;0,"Partly paid","Open")))))</f>
        <v/>
      </c>
      <c r="M80" s="4" t="n"/>
      <c r="N80" s="4" t="n"/>
    </row>
    <row r="81">
      <c r="A81" s="4" t="n"/>
      <c r="B81" s="4" t="n"/>
      <c r="C81" s="8" t="n"/>
      <c r="D81" s="12" t="n"/>
      <c r="E81" s="13">
        <f>IF(C81="","",C81+N(D81))</f>
        <v/>
      </c>
      <c r="F81" s="14" t="n"/>
      <c r="G81" s="14" t="n"/>
      <c r="H81" s="15">
        <f>IF(F81="","",F81-N(G81))</f>
        <v/>
      </c>
      <c r="I81" s="8" t="n"/>
      <c r="J81" s="16">
        <f>IF(OR(I81="",C81=""),"",I81-C81)</f>
        <v/>
      </c>
      <c r="K81" s="16">
        <f>IF(OR(E81="",N(H81)&lt;=0),"",MAX(0,$B$4-E81))</f>
        <v/>
      </c>
      <c r="L81" s="17">
        <f>IF(C81="","",IF(N(H81)&lt;=0,"Paid",IF($B$4&gt;E81,"Overdue",IF(E81-$B$4&lt;=7,"Due within 7 days",IF(N(G81)&gt;0,"Partly paid","Open")))))</f>
        <v/>
      </c>
      <c r="M81" s="4" t="n"/>
      <c r="N81" s="4" t="n"/>
    </row>
    <row r="82">
      <c r="A82" s="4" t="n"/>
      <c r="B82" s="4" t="n"/>
      <c r="C82" s="8" t="n"/>
      <c r="D82" s="12" t="n"/>
      <c r="E82" s="13">
        <f>IF(C82="","",C82+N(D82))</f>
        <v/>
      </c>
      <c r="F82" s="14" t="n"/>
      <c r="G82" s="14" t="n"/>
      <c r="H82" s="15">
        <f>IF(F82="","",F82-N(G82))</f>
        <v/>
      </c>
      <c r="I82" s="8" t="n"/>
      <c r="J82" s="16">
        <f>IF(OR(I82="",C82=""),"",I82-C82)</f>
        <v/>
      </c>
      <c r="K82" s="16">
        <f>IF(OR(E82="",N(H82)&lt;=0),"",MAX(0,$B$4-E82))</f>
        <v/>
      </c>
      <c r="L82" s="17">
        <f>IF(C82="","",IF(N(H82)&lt;=0,"Paid",IF($B$4&gt;E82,"Overdue",IF(E82-$B$4&lt;=7,"Due within 7 days",IF(N(G82)&gt;0,"Partly paid","Open")))))</f>
        <v/>
      </c>
      <c r="M82" s="4" t="n"/>
      <c r="N82" s="4" t="n"/>
    </row>
    <row r="83">
      <c r="A83" s="4" t="n"/>
      <c r="B83" s="4" t="n"/>
      <c r="C83" s="8" t="n"/>
      <c r="D83" s="12" t="n"/>
      <c r="E83" s="13">
        <f>IF(C83="","",C83+N(D83))</f>
        <v/>
      </c>
      <c r="F83" s="14" t="n"/>
      <c r="G83" s="14" t="n"/>
      <c r="H83" s="15">
        <f>IF(F83="","",F83-N(G83))</f>
        <v/>
      </c>
      <c r="I83" s="8" t="n"/>
      <c r="J83" s="16">
        <f>IF(OR(I83="",C83=""),"",I83-C83)</f>
        <v/>
      </c>
      <c r="K83" s="16">
        <f>IF(OR(E83="",N(H83)&lt;=0),"",MAX(0,$B$4-E83))</f>
        <v/>
      </c>
      <c r="L83" s="17">
        <f>IF(C83="","",IF(N(H83)&lt;=0,"Paid",IF($B$4&gt;E83,"Overdue",IF(E83-$B$4&lt;=7,"Due within 7 days",IF(N(G83)&gt;0,"Partly paid","Open")))))</f>
        <v/>
      </c>
      <c r="M83" s="4" t="n"/>
      <c r="N83" s="4" t="n"/>
    </row>
    <row r="84">
      <c r="A84" s="4" t="n"/>
      <c r="B84" s="4" t="n"/>
      <c r="C84" s="8" t="n"/>
      <c r="D84" s="12" t="n"/>
      <c r="E84" s="13">
        <f>IF(C84="","",C84+N(D84))</f>
        <v/>
      </c>
      <c r="F84" s="14" t="n"/>
      <c r="G84" s="14" t="n"/>
      <c r="H84" s="15">
        <f>IF(F84="","",F84-N(G84))</f>
        <v/>
      </c>
      <c r="I84" s="8" t="n"/>
      <c r="J84" s="16">
        <f>IF(OR(I84="",C84=""),"",I84-C84)</f>
        <v/>
      </c>
      <c r="K84" s="16">
        <f>IF(OR(E84="",N(H84)&lt;=0),"",MAX(0,$B$4-E84))</f>
        <v/>
      </c>
      <c r="L84" s="17">
        <f>IF(C84="","",IF(N(H84)&lt;=0,"Paid",IF($B$4&gt;E84,"Overdue",IF(E84-$B$4&lt;=7,"Due within 7 days",IF(N(G84)&gt;0,"Partly paid","Open")))))</f>
        <v/>
      </c>
      <c r="M84" s="4" t="n"/>
      <c r="N84" s="4" t="n"/>
    </row>
    <row r="85">
      <c r="A85" s="4" t="n"/>
      <c r="B85" s="4" t="n"/>
      <c r="C85" s="8" t="n"/>
      <c r="D85" s="12" t="n"/>
      <c r="E85" s="13">
        <f>IF(C85="","",C85+N(D85))</f>
        <v/>
      </c>
      <c r="F85" s="14" t="n"/>
      <c r="G85" s="14" t="n"/>
      <c r="H85" s="15">
        <f>IF(F85="","",F85-N(G85))</f>
        <v/>
      </c>
      <c r="I85" s="8" t="n"/>
      <c r="J85" s="16">
        <f>IF(OR(I85="",C85=""),"",I85-C85)</f>
        <v/>
      </c>
      <c r="K85" s="16">
        <f>IF(OR(E85="",N(H85)&lt;=0),"",MAX(0,$B$4-E85))</f>
        <v/>
      </c>
      <c r="L85" s="17">
        <f>IF(C85="","",IF(N(H85)&lt;=0,"Paid",IF($B$4&gt;E85,"Overdue",IF(E85-$B$4&lt;=7,"Due within 7 days",IF(N(G85)&gt;0,"Partly paid","Open")))))</f>
        <v/>
      </c>
      <c r="M85" s="4" t="n"/>
      <c r="N85" s="4" t="n"/>
    </row>
    <row r="86">
      <c r="A86" s="4" t="n"/>
      <c r="B86" s="4" t="n"/>
      <c r="C86" s="8" t="n"/>
      <c r="D86" s="12" t="n"/>
      <c r="E86" s="13">
        <f>IF(C86="","",C86+N(D86))</f>
        <v/>
      </c>
      <c r="F86" s="14" t="n"/>
      <c r="G86" s="14" t="n"/>
      <c r="H86" s="15">
        <f>IF(F86="","",F86-N(G86))</f>
        <v/>
      </c>
      <c r="I86" s="8" t="n"/>
      <c r="J86" s="16">
        <f>IF(OR(I86="",C86=""),"",I86-C86)</f>
        <v/>
      </c>
      <c r="K86" s="16">
        <f>IF(OR(E86="",N(H86)&lt;=0),"",MAX(0,$B$4-E86))</f>
        <v/>
      </c>
      <c r="L86" s="17">
        <f>IF(C86="","",IF(N(H86)&lt;=0,"Paid",IF($B$4&gt;E86,"Overdue",IF(E86-$B$4&lt;=7,"Due within 7 days",IF(N(G86)&gt;0,"Partly paid","Open")))))</f>
        <v/>
      </c>
      <c r="M86" s="4" t="n"/>
      <c r="N86" s="4" t="n"/>
    </row>
    <row r="87">
      <c r="A87" s="4" t="n"/>
      <c r="B87" s="4" t="n"/>
      <c r="C87" s="8" t="n"/>
      <c r="D87" s="12" t="n"/>
      <c r="E87" s="13">
        <f>IF(C87="","",C87+N(D87))</f>
        <v/>
      </c>
      <c r="F87" s="14" t="n"/>
      <c r="G87" s="14" t="n"/>
      <c r="H87" s="15">
        <f>IF(F87="","",F87-N(G87))</f>
        <v/>
      </c>
      <c r="I87" s="8" t="n"/>
      <c r="J87" s="16">
        <f>IF(OR(I87="",C87=""),"",I87-C87)</f>
        <v/>
      </c>
      <c r="K87" s="16">
        <f>IF(OR(E87="",N(H87)&lt;=0),"",MAX(0,$B$4-E87))</f>
        <v/>
      </c>
      <c r="L87" s="17">
        <f>IF(C87="","",IF(N(H87)&lt;=0,"Paid",IF($B$4&gt;E87,"Overdue",IF(E87-$B$4&lt;=7,"Due within 7 days",IF(N(G87)&gt;0,"Partly paid","Open")))))</f>
        <v/>
      </c>
      <c r="M87" s="4" t="n"/>
      <c r="N87" s="4" t="n"/>
    </row>
    <row r="88">
      <c r="A88" s="4" t="n"/>
      <c r="B88" s="4" t="n"/>
      <c r="C88" s="8" t="n"/>
      <c r="D88" s="12" t="n"/>
      <c r="E88" s="13">
        <f>IF(C88="","",C88+N(D88))</f>
        <v/>
      </c>
      <c r="F88" s="14" t="n"/>
      <c r="G88" s="14" t="n"/>
      <c r="H88" s="15">
        <f>IF(F88="","",F88-N(G88))</f>
        <v/>
      </c>
      <c r="I88" s="8" t="n"/>
      <c r="J88" s="16">
        <f>IF(OR(I88="",C88=""),"",I88-C88)</f>
        <v/>
      </c>
      <c r="K88" s="16">
        <f>IF(OR(E88="",N(H88)&lt;=0),"",MAX(0,$B$4-E88))</f>
        <v/>
      </c>
      <c r="L88" s="17">
        <f>IF(C88="","",IF(N(H88)&lt;=0,"Paid",IF($B$4&gt;E88,"Overdue",IF(E88-$B$4&lt;=7,"Due within 7 days",IF(N(G88)&gt;0,"Partly paid","Open")))))</f>
        <v/>
      </c>
      <c r="M88" s="4" t="n"/>
      <c r="N88" s="4" t="n"/>
    </row>
    <row r="89">
      <c r="A89" s="4" t="n"/>
      <c r="B89" s="4" t="n"/>
      <c r="C89" s="8" t="n"/>
      <c r="D89" s="12" t="n"/>
      <c r="E89" s="13">
        <f>IF(C89="","",C89+N(D89))</f>
        <v/>
      </c>
      <c r="F89" s="14" t="n"/>
      <c r="G89" s="14" t="n"/>
      <c r="H89" s="15">
        <f>IF(F89="","",F89-N(G89))</f>
        <v/>
      </c>
      <c r="I89" s="8" t="n"/>
      <c r="J89" s="16">
        <f>IF(OR(I89="",C89=""),"",I89-C89)</f>
        <v/>
      </c>
      <c r="K89" s="16">
        <f>IF(OR(E89="",N(H89)&lt;=0),"",MAX(0,$B$4-E89))</f>
        <v/>
      </c>
      <c r="L89" s="17">
        <f>IF(C89="","",IF(N(H89)&lt;=0,"Paid",IF($B$4&gt;E89,"Overdue",IF(E89-$B$4&lt;=7,"Due within 7 days",IF(N(G89)&gt;0,"Partly paid","Open")))))</f>
        <v/>
      </c>
      <c r="M89" s="4" t="n"/>
      <c r="N89" s="4" t="n"/>
    </row>
    <row r="90">
      <c r="A90" s="4" t="n"/>
      <c r="B90" s="4" t="n"/>
      <c r="C90" s="8" t="n"/>
      <c r="D90" s="12" t="n"/>
      <c r="E90" s="13">
        <f>IF(C90="","",C90+N(D90))</f>
        <v/>
      </c>
      <c r="F90" s="14" t="n"/>
      <c r="G90" s="14" t="n"/>
      <c r="H90" s="15">
        <f>IF(F90="","",F90-N(G90))</f>
        <v/>
      </c>
      <c r="I90" s="8" t="n"/>
      <c r="J90" s="16">
        <f>IF(OR(I90="",C90=""),"",I90-C90)</f>
        <v/>
      </c>
      <c r="K90" s="16">
        <f>IF(OR(E90="",N(H90)&lt;=0),"",MAX(0,$B$4-E90))</f>
        <v/>
      </c>
      <c r="L90" s="17">
        <f>IF(C90="","",IF(N(H90)&lt;=0,"Paid",IF($B$4&gt;E90,"Overdue",IF(E90-$B$4&lt;=7,"Due within 7 days",IF(N(G90)&gt;0,"Partly paid","Open")))))</f>
        <v/>
      </c>
      <c r="M90" s="4" t="n"/>
      <c r="N90" s="4" t="n"/>
    </row>
    <row r="91">
      <c r="A91" s="4" t="n"/>
      <c r="B91" s="4" t="n"/>
      <c r="C91" s="8" t="n"/>
      <c r="D91" s="12" t="n"/>
      <c r="E91" s="13">
        <f>IF(C91="","",C91+N(D91))</f>
        <v/>
      </c>
      <c r="F91" s="14" t="n"/>
      <c r="G91" s="14" t="n"/>
      <c r="H91" s="15">
        <f>IF(F91="","",F91-N(G91))</f>
        <v/>
      </c>
      <c r="I91" s="8" t="n"/>
      <c r="J91" s="16">
        <f>IF(OR(I91="",C91=""),"",I91-C91)</f>
        <v/>
      </c>
      <c r="K91" s="16">
        <f>IF(OR(E91="",N(H91)&lt;=0),"",MAX(0,$B$4-E91))</f>
        <v/>
      </c>
      <c r="L91" s="17">
        <f>IF(C91="","",IF(N(H91)&lt;=0,"Paid",IF($B$4&gt;E91,"Overdue",IF(E91-$B$4&lt;=7,"Due within 7 days",IF(N(G91)&gt;0,"Partly paid","Open")))))</f>
        <v/>
      </c>
      <c r="M91" s="4" t="n"/>
      <c r="N91" s="4" t="n"/>
    </row>
    <row r="92">
      <c r="A92" s="4" t="n"/>
      <c r="B92" s="4" t="n"/>
      <c r="C92" s="8" t="n"/>
      <c r="D92" s="12" t="n"/>
      <c r="E92" s="13">
        <f>IF(C92="","",C92+N(D92))</f>
        <v/>
      </c>
      <c r="F92" s="14" t="n"/>
      <c r="G92" s="14" t="n"/>
      <c r="H92" s="15">
        <f>IF(F92="","",F92-N(G92))</f>
        <v/>
      </c>
      <c r="I92" s="8" t="n"/>
      <c r="J92" s="16">
        <f>IF(OR(I92="",C92=""),"",I92-C92)</f>
        <v/>
      </c>
      <c r="K92" s="16">
        <f>IF(OR(E92="",N(H92)&lt;=0),"",MAX(0,$B$4-E92))</f>
        <v/>
      </c>
      <c r="L92" s="17">
        <f>IF(C92="","",IF(N(H92)&lt;=0,"Paid",IF($B$4&gt;E92,"Overdue",IF(E92-$B$4&lt;=7,"Due within 7 days",IF(N(G92)&gt;0,"Partly paid","Open")))))</f>
        <v/>
      </c>
      <c r="M92" s="4" t="n"/>
      <c r="N92" s="4" t="n"/>
    </row>
    <row r="93">
      <c r="A93" s="4" t="n"/>
      <c r="B93" s="4" t="n"/>
      <c r="C93" s="8" t="n"/>
      <c r="D93" s="12" t="n"/>
      <c r="E93" s="13">
        <f>IF(C93="","",C93+N(D93))</f>
        <v/>
      </c>
      <c r="F93" s="14" t="n"/>
      <c r="G93" s="14" t="n"/>
      <c r="H93" s="15">
        <f>IF(F93="","",F93-N(G93))</f>
        <v/>
      </c>
      <c r="I93" s="8" t="n"/>
      <c r="J93" s="16">
        <f>IF(OR(I93="",C93=""),"",I93-C93)</f>
        <v/>
      </c>
      <c r="K93" s="16">
        <f>IF(OR(E93="",N(H93)&lt;=0),"",MAX(0,$B$4-E93))</f>
        <v/>
      </c>
      <c r="L93" s="17">
        <f>IF(C93="","",IF(N(H93)&lt;=0,"Paid",IF($B$4&gt;E93,"Overdue",IF(E93-$B$4&lt;=7,"Due within 7 days",IF(N(G93)&gt;0,"Partly paid","Open")))))</f>
        <v/>
      </c>
      <c r="M93" s="4" t="n"/>
      <c r="N93" s="4" t="n"/>
    </row>
    <row r="94">
      <c r="A94" s="4" t="n"/>
      <c r="B94" s="4" t="n"/>
      <c r="C94" s="8" t="n"/>
      <c r="D94" s="12" t="n"/>
      <c r="E94" s="13">
        <f>IF(C94="","",C94+N(D94))</f>
        <v/>
      </c>
      <c r="F94" s="14" t="n"/>
      <c r="G94" s="14" t="n"/>
      <c r="H94" s="15">
        <f>IF(F94="","",F94-N(G94))</f>
        <v/>
      </c>
      <c r="I94" s="8" t="n"/>
      <c r="J94" s="16">
        <f>IF(OR(I94="",C94=""),"",I94-C94)</f>
        <v/>
      </c>
      <c r="K94" s="16">
        <f>IF(OR(E94="",N(H94)&lt;=0),"",MAX(0,$B$4-E94))</f>
        <v/>
      </c>
      <c r="L94" s="17">
        <f>IF(C94="","",IF(N(H94)&lt;=0,"Paid",IF($B$4&gt;E94,"Overdue",IF(E94-$B$4&lt;=7,"Due within 7 days",IF(N(G94)&gt;0,"Partly paid","Open")))))</f>
        <v/>
      </c>
      <c r="M94" s="4" t="n"/>
      <c r="N94" s="4" t="n"/>
    </row>
    <row r="95">
      <c r="A95" s="4" t="n"/>
      <c r="B95" s="4" t="n"/>
      <c r="C95" s="8" t="n"/>
      <c r="D95" s="12" t="n"/>
      <c r="E95" s="13">
        <f>IF(C95="","",C95+N(D95))</f>
        <v/>
      </c>
      <c r="F95" s="14" t="n"/>
      <c r="G95" s="14" t="n"/>
      <c r="H95" s="15">
        <f>IF(F95="","",F95-N(G95))</f>
        <v/>
      </c>
      <c r="I95" s="8" t="n"/>
      <c r="J95" s="16">
        <f>IF(OR(I95="",C95=""),"",I95-C95)</f>
        <v/>
      </c>
      <c r="K95" s="16">
        <f>IF(OR(E95="",N(H95)&lt;=0),"",MAX(0,$B$4-E95))</f>
        <v/>
      </c>
      <c r="L95" s="17">
        <f>IF(C95="","",IF(N(H95)&lt;=0,"Paid",IF($B$4&gt;E95,"Overdue",IF(E95-$B$4&lt;=7,"Due within 7 days",IF(N(G95)&gt;0,"Partly paid","Open")))))</f>
        <v/>
      </c>
      <c r="M95" s="4" t="n"/>
      <c r="N95" s="4" t="n"/>
    </row>
    <row r="96">
      <c r="A96" s="4" t="n"/>
      <c r="B96" s="4" t="n"/>
      <c r="C96" s="8" t="n"/>
      <c r="D96" s="12" t="n"/>
      <c r="E96" s="13">
        <f>IF(C96="","",C96+N(D96))</f>
        <v/>
      </c>
      <c r="F96" s="14" t="n"/>
      <c r="G96" s="14" t="n"/>
      <c r="H96" s="15">
        <f>IF(F96="","",F96-N(G96))</f>
        <v/>
      </c>
      <c r="I96" s="8" t="n"/>
      <c r="J96" s="16">
        <f>IF(OR(I96="",C96=""),"",I96-C96)</f>
        <v/>
      </c>
      <c r="K96" s="16">
        <f>IF(OR(E96="",N(H96)&lt;=0),"",MAX(0,$B$4-E96))</f>
        <v/>
      </c>
      <c r="L96" s="17">
        <f>IF(C96="","",IF(N(H96)&lt;=0,"Paid",IF($B$4&gt;E96,"Overdue",IF(E96-$B$4&lt;=7,"Due within 7 days",IF(N(G96)&gt;0,"Partly paid","Open")))))</f>
        <v/>
      </c>
      <c r="M96" s="4" t="n"/>
      <c r="N96" s="4" t="n"/>
    </row>
    <row r="97">
      <c r="A97" s="4" t="n"/>
      <c r="B97" s="4" t="n"/>
      <c r="C97" s="8" t="n"/>
      <c r="D97" s="12" t="n"/>
      <c r="E97" s="13">
        <f>IF(C97="","",C97+N(D97))</f>
        <v/>
      </c>
      <c r="F97" s="14" t="n"/>
      <c r="G97" s="14" t="n"/>
      <c r="H97" s="15">
        <f>IF(F97="","",F97-N(G97))</f>
        <v/>
      </c>
      <c r="I97" s="8" t="n"/>
      <c r="J97" s="16">
        <f>IF(OR(I97="",C97=""),"",I97-C97)</f>
        <v/>
      </c>
      <c r="K97" s="16">
        <f>IF(OR(E97="",N(H97)&lt;=0),"",MAX(0,$B$4-E97))</f>
        <v/>
      </c>
      <c r="L97" s="17">
        <f>IF(C97="","",IF(N(H97)&lt;=0,"Paid",IF($B$4&gt;E97,"Overdue",IF(E97-$B$4&lt;=7,"Due within 7 days",IF(N(G97)&gt;0,"Partly paid","Open")))))</f>
        <v/>
      </c>
      <c r="M97" s="4" t="n"/>
      <c r="N97" s="4" t="n"/>
    </row>
    <row r="98">
      <c r="A98" s="4" t="n"/>
      <c r="B98" s="4" t="n"/>
      <c r="C98" s="8" t="n"/>
      <c r="D98" s="12" t="n"/>
      <c r="E98" s="13">
        <f>IF(C98="","",C98+N(D98))</f>
        <v/>
      </c>
      <c r="F98" s="14" t="n"/>
      <c r="G98" s="14" t="n"/>
      <c r="H98" s="15">
        <f>IF(F98="","",F98-N(G98))</f>
        <v/>
      </c>
      <c r="I98" s="8" t="n"/>
      <c r="J98" s="16">
        <f>IF(OR(I98="",C98=""),"",I98-C98)</f>
        <v/>
      </c>
      <c r="K98" s="16">
        <f>IF(OR(E98="",N(H98)&lt;=0),"",MAX(0,$B$4-E98))</f>
        <v/>
      </c>
      <c r="L98" s="17">
        <f>IF(C98="","",IF(N(H98)&lt;=0,"Paid",IF($B$4&gt;E98,"Overdue",IF(E98-$B$4&lt;=7,"Due within 7 days",IF(N(G98)&gt;0,"Partly paid","Open")))))</f>
        <v/>
      </c>
      <c r="M98" s="4" t="n"/>
      <c r="N98" s="4" t="n"/>
    </row>
    <row r="99">
      <c r="A99" s="4" t="n"/>
      <c r="B99" s="4" t="n"/>
      <c r="C99" s="8" t="n"/>
      <c r="D99" s="12" t="n"/>
      <c r="E99" s="13">
        <f>IF(C99="","",C99+N(D99))</f>
        <v/>
      </c>
      <c r="F99" s="14" t="n"/>
      <c r="G99" s="14" t="n"/>
      <c r="H99" s="15">
        <f>IF(F99="","",F99-N(G99))</f>
        <v/>
      </c>
      <c r="I99" s="8" t="n"/>
      <c r="J99" s="16">
        <f>IF(OR(I99="",C99=""),"",I99-C99)</f>
        <v/>
      </c>
      <c r="K99" s="16">
        <f>IF(OR(E99="",N(H99)&lt;=0),"",MAX(0,$B$4-E99))</f>
        <v/>
      </c>
      <c r="L99" s="17">
        <f>IF(C99="","",IF(N(H99)&lt;=0,"Paid",IF($B$4&gt;E99,"Overdue",IF(E99-$B$4&lt;=7,"Due within 7 days",IF(N(G99)&gt;0,"Partly paid","Open")))))</f>
        <v/>
      </c>
      <c r="M99" s="4" t="n"/>
      <c r="N99" s="4" t="n"/>
    </row>
    <row r="100">
      <c r="A100" s="4" t="n"/>
      <c r="B100" s="4" t="n"/>
      <c r="C100" s="8" t="n"/>
      <c r="D100" s="12" t="n"/>
      <c r="E100" s="13">
        <f>IF(C100="","",C100+N(D100))</f>
        <v/>
      </c>
      <c r="F100" s="14" t="n"/>
      <c r="G100" s="14" t="n"/>
      <c r="H100" s="15">
        <f>IF(F100="","",F100-N(G100))</f>
        <v/>
      </c>
      <c r="I100" s="8" t="n"/>
      <c r="J100" s="16">
        <f>IF(OR(I100="",C100=""),"",I100-C100)</f>
        <v/>
      </c>
      <c r="K100" s="16">
        <f>IF(OR(E100="",N(H100)&lt;=0),"",MAX(0,$B$4-E100))</f>
        <v/>
      </c>
      <c r="L100" s="17">
        <f>IF(C100="","",IF(N(H100)&lt;=0,"Paid",IF($B$4&gt;E100,"Overdue",IF(E100-$B$4&lt;=7,"Due within 7 days",IF(N(G100)&gt;0,"Partly paid","Open")))))</f>
        <v/>
      </c>
      <c r="M100" s="4" t="n"/>
      <c r="N100" s="4" t="n"/>
    </row>
    <row r="101">
      <c r="A101" s="4" t="n"/>
      <c r="B101" s="4" t="n"/>
      <c r="C101" s="8" t="n"/>
      <c r="D101" s="12" t="n"/>
      <c r="E101" s="13">
        <f>IF(C101="","",C101+N(D101))</f>
        <v/>
      </c>
      <c r="F101" s="14" t="n"/>
      <c r="G101" s="14" t="n"/>
      <c r="H101" s="15">
        <f>IF(F101="","",F101-N(G101))</f>
        <v/>
      </c>
      <c r="I101" s="8" t="n"/>
      <c r="J101" s="16">
        <f>IF(OR(I101="",C101=""),"",I101-C101)</f>
        <v/>
      </c>
      <c r="K101" s="16">
        <f>IF(OR(E101="",N(H101)&lt;=0),"",MAX(0,$B$4-E101))</f>
        <v/>
      </c>
      <c r="L101" s="17">
        <f>IF(C101="","",IF(N(H101)&lt;=0,"Paid",IF($B$4&gt;E101,"Overdue",IF(E101-$B$4&lt;=7,"Due within 7 days",IF(N(G101)&gt;0,"Partly paid","Open")))))</f>
        <v/>
      </c>
      <c r="M101" s="4" t="n"/>
      <c r="N101" s="4" t="n"/>
    </row>
    <row r="102">
      <c r="A102" s="4" t="n"/>
      <c r="B102" s="4" t="n"/>
      <c r="C102" s="8" t="n"/>
      <c r="D102" s="12" t="n"/>
      <c r="E102" s="13">
        <f>IF(C102="","",C102+N(D102))</f>
        <v/>
      </c>
      <c r="F102" s="14" t="n"/>
      <c r="G102" s="14" t="n"/>
      <c r="H102" s="15">
        <f>IF(F102="","",F102-N(G102))</f>
        <v/>
      </c>
      <c r="I102" s="8" t="n"/>
      <c r="J102" s="16">
        <f>IF(OR(I102="",C102=""),"",I102-C102)</f>
        <v/>
      </c>
      <c r="K102" s="16">
        <f>IF(OR(E102="",N(H102)&lt;=0),"",MAX(0,$B$4-E102))</f>
        <v/>
      </c>
      <c r="L102" s="17">
        <f>IF(C102="","",IF(N(H102)&lt;=0,"Paid",IF($B$4&gt;E102,"Overdue",IF(E102-$B$4&lt;=7,"Due within 7 days",IF(N(G102)&gt;0,"Partly paid","Open")))))</f>
        <v/>
      </c>
      <c r="M102" s="4" t="n"/>
      <c r="N102" s="4" t="n"/>
    </row>
    <row r="103">
      <c r="A103" s="4" t="n"/>
      <c r="B103" s="4" t="n"/>
      <c r="C103" s="8" t="n"/>
      <c r="D103" s="12" t="n"/>
      <c r="E103" s="13">
        <f>IF(C103="","",C103+N(D103))</f>
        <v/>
      </c>
      <c r="F103" s="14" t="n"/>
      <c r="G103" s="14" t="n"/>
      <c r="H103" s="15">
        <f>IF(F103="","",F103-N(G103))</f>
        <v/>
      </c>
      <c r="I103" s="8" t="n"/>
      <c r="J103" s="16">
        <f>IF(OR(I103="",C103=""),"",I103-C103)</f>
        <v/>
      </c>
      <c r="K103" s="16">
        <f>IF(OR(E103="",N(H103)&lt;=0),"",MAX(0,$B$4-E103))</f>
        <v/>
      </c>
      <c r="L103" s="17">
        <f>IF(C103="","",IF(N(H103)&lt;=0,"Paid",IF($B$4&gt;E103,"Overdue",IF(E103-$B$4&lt;=7,"Due within 7 days",IF(N(G103)&gt;0,"Partly paid","Open")))))</f>
        <v/>
      </c>
      <c r="M103" s="4" t="n"/>
      <c r="N103" s="4" t="n"/>
    </row>
    <row r="104">
      <c r="A104" s="4" t="n"/>
      <c r="B104" s="4" t="n"/>
      <c r="C104" s="8" t="n"/>
      <c r="D104" s="12" t="n"/>
      <c r="E104" s="13">
        <f>IF(C104="","",C104+N(D104))</f>
        <v/>
      </c>
      <c r="F104" s="14" t="n"/>
      <c r="G104" s="14" t="n"/>
      <c r="H104" s="15">
        <f>IF(F104="","",F104-N(G104))</f>
        <v/>
      </c>
      <c r="I104" s="8" t="n"/>
      <c r="J104" s="16">
        <f>IF(OR(I104="",C104=""),"",I104-C104)</f>
        <v/>
      </c>
      <c r="K104" s="16">
        <f>IF(OR(E104="",N(H104)&lt;=0),"",MAX(0,$B$4-E104))</f>
        <v/>
      </c>
      <c r="L104" s="17">
        <f>IF(C104="","",IF(N(H104)&lt;=0,"Paid",IF($B$4&gt;E104,"Overdue",IF(E104-$B$4&lt;=7,"Due within 7 days",IF(N(G104)&gt;0,"Partly paid","Open")))))</f>
        <v/>
      </c>
      <c r="M104" s="4" t="n"/>
      <c r="N104" s="4" t="n"/>
    </row>
    <row r="105">
      <c r="A105" s="4" t="n"/>
      <c r="B105" s="4" t="n"/>
      <c r="C105" s="8" t="n"/>
      <c r="D105" s="12" t="n"/>
      <c r="E105" s="13">
        <f>IF(C105="","",C105+N(D105))</f>
        <v/>
      </c>
      <c r="F105" s="14" t="n"/>
      <c r="G105" s="14" t="n"/>
      <c r="H105" s="15">
        <f>IF(F105="","",F105-N(G105))</f>
        <v/>
      </c>
      <c r="I105" s="8" t="n"/>
      <c r="J105" s="16">
        <f>IF(OR(I105="",C105=""),"",I105-C105)</f>
        <v/>
      </c>
      <c r="K105" s="16">
        <f>IF(OR(E105="",N(H105)&lt;=0),"",MAX(0,$B$4-E105))</f>
        <v/>
      </c>
      <c r="L105" s="17">
        <f>IF(C105="","",IF(N(H105)&lt;=0,"Paid",IF($B$4&gt;E105,"Overdue",IF(E105-$B$4&lt;=7,"Due within 7 days",IF(N(G105)&gt;0,"Partly paid","Open")))))</f>
        <v/>
      </c>
      <c r="M105" s="4" t="n"/>
      <c r="N105" s="4" t="n"/>
    </row>
    <row r="106">
      <c r="A106" s="4" t="n"/>
      <c r="B106" s="4" t="n"/>
      <c r="C106" s="8" t="n"/>
      <c r="D106" s="12" t="n"/>
      <c r="E106" s="13">
        <f>IF(C106="","",C106+N(D106))</f>
        <v/>
      </c>
      <c r="F106" s="14" t="n"/>
      <c r="G106" s="14" t="n"/>
      <c r="H106" s="15">
        <f>IF(F106="","",F106-N(G106))</f>
        <v/>
      </c>
      <c r="I106" s="8" t="n"/>
      <c r="J106" s="16">
        <f>IF(OR(I106="",C106=""),"",I106-C106)</f>
        <v/>
      </c>
      <c r="K106" s="16">
        <f>IF(OR(E106="",N(H106)&lt;=0),"",MAX(0,$B$4-E106))</f>
        <v/>
      </c>
      <c r="L106" s="17">
        <f>IF(C106="","",IF(N(H106)&lt;=0,"Paid",IF($B$4&gt;E106,"Overdue",IF(E106-$B$4&lt;=7,"Due within 7 days",IF(N(G106)&gt;0,"Partly paid","Open")))))</f>
        <v/>
      </c>
      <c r="M106" s="4" t="n"/>
      <c r="N106" s="4" t="n"/>
    </row>
    <row r="107">
      <c r="A107" s="4" t="n"/>
      <c r="B107" s="4" t="n"/>
      <c r="C107" s="8" t="n"/>
      <c r="D107" s="12" t="n"/>
      <c r="E107" s="13">
        <f>IF(C107="","",C107+N(D107))</f>
        <v/>
      </c>
      <c r="F107" s="14" t="n"/>
      <c r="G107" s="14" t="n"/>
      <c r="H107" s="15">
        <f>IF(F107="","",F107-N(G107))</f>
        <v/>
      </c>
      <c r="I107" s="8" t="n"/>
      <c r="J107" s="16">
        <f>IF(OR(I107="",C107=""),"",I107-C107)</f>
        <v/>
      </c>
      <c r="K107" s="16">
        <f>IF(OR(E107="",N(H107)&lt;=0),"",MAX(0,$B$4-E107))</f>
        <v/>
      </c>
      <c r="L107" s="17">
        <f>IF(C107="","",IF(N(H107)&lt;=0,"Paid",IF($B$4&gt;E107,"Overdue",IF(E107-$B$4&lt;=7,"Due within 7 days",IF(N(G107)&gt;0,"Partly paid","Open")))))</f>
        <v/>
      </c>
      <c r="M107" s="4" t="n"/>
      <c r="N107" s="4" t="n"/>
    </row>
    <row r="108">
      <c r="A108" s="4" t="n"/>
      <c r="B108" s="4" t="n"/>
      <c r="C108" s="8" t="n"/>
      <c r="D108" s="12" t="n"/>
      <c r="E108" s="13">
        <f>IF(C108="","",C108+N(D108))</f>
        <v/>
      </c>
      <c r="F108" s="14" t="n"/>
      <c r="G108" s="14" t="n"/>
      <c r="H108" s="15">
        <f>IF(F108="","",F108-N(G108))</f>
        <v/>
      </c>
      <c r="I108" s="8" t="n"/>
      <c r="J108" s="16">
        <f>IF(OR(I108="",C108=""),"",I108-C108)</f>
        <v/>
      </c>
      <c r="K108" s="16">
        <f>IF(OR(E108="",N(H108)&lt;=0),"",MAX(0,$B$4-E108))</f>
        <v/>
      </c>
      <c r="L108" s="17">
        <f>IF(C108="","",IF(N(H108)&lt;=0,"Paid",IF($B$4&gt;E108,"Overdue",IF(E108-$B$4&lt;=7,"Due within 7 days",IF(N(G108)&gt;0,"Partly paid","Open")))))</f>
        <v/>
      </c>
      <c r="M108" s="4" t="n"/>
      <c r="N108" s="4" t="n"/>
    </row>
    <row r="109">
      <c r="A109" s="4" t="n"/>
      <c r="B109" s="4" t="n"/>
      <c r="C109" s="8" t="n"/>
      <c r="D109" s="12" t="n"/>
      <c r="E109" s="13">
        <f>IF(C109="","",C109+N(D109))</f>
        <v/>
      </c>
      <c r="F109" s="14" t="n"/>
      <c r="G109" s="14" t="n"/>
      <c r="H109" s="15">
        <f>IF(F109="","",F109-N(G109))</f>
        <v/>
      </c>
      <c r="I109" s="8" t="n"/>
      <c r="J109" s="16">
        <f>IF(OR(I109="",C109=""),"",I109-C109)</f>
        <v/>
      </c>
      <c r="K109" s="16">
        <f>IF(OR(E109="",N(H109)&lt;=0),"",MAX(0,$B$4-E109))</f>
        <v/>
      </c>
      <c r="L109" s="17">
        <f>IF(C109="","",IF(N(H109)&lt;=0,"Paid",IF($B$4&gt;E109,"Overdue",IF(E109-$B$4&lt;=7,"Due within 7 days",IF(N(G109)&gt;0,"Partly paid","Open")))))</f>
        <v/>
      </c>
      <c r="M109" s="4" t="n"/>
      <c r="N109" s="4" t="n"/>
    </row>
    <row r="110">
      <c r="A110" s="4" t="n"/>
      <c r="B110" s="4" t="n"/>
      <c r="C110" s="8" t="n"/>
      <c r="D110" s="12" t="n"/>
      <c r="E110" s="13">
        <f>IF(C110="","",C110+N(D110))</f>
        <v/>
      </c>
      <c r="F110" s="14" t="n"/>
      <c r="G110" s="14" t="n"/>
      <c r="H110" s="15">
        <f>IF(F110="","",F110-N(G110))</f>
        <v/>
      </c>
      <c r="I110" s="8" t="n"/>
      <c r="J110" s="16">
        <f>IF(OR(I110="",C110=""),"",I110-C110)</f>
        <v/>
      </c>
      <c r="K110" s="16">
        <f>IF(OR(E110="",N(H110)&lt;=0),"",MAX(0,$B$4-E110))</f>
        <v/>
      </c>
      <c r="L110" s="17">
        <f>IF(C110="","",IF(N(H110)&lt;=0,"Paid",IF($B$4&gt;E110,"Overdue",IF(E110-$B$4&lt;=7,"Due within 7 days",IF(N(G110)&gt;0,"Partly paid","Open")))))</f>
        <v/>
      </c>
      <c r="M110" s="4" t="n"/>
      <c r="N110" s="4" t="n"/>
    </row>
    <row r="111">
      <c r="A111" s="4" t="n"/>
      <c r="B111" s="4" t="n"/>
      <c r="C111" s="8" t="n"/>
      <c r="D111" s="12" t="n"/>
      <c r="E111" s="13">
        <f>IF(C111="","",C111+N(D111))</f>
        <v/>
      </c>
      <c r="F111" s="14" t="n"/>
      <c r="G111" s="14" t="n"/>
      <c r="H111" s="15">
        <f>IF(F111="","",F111-N(G111))</f>
        <v/>
      </c>
      <c r="I111" s="8" t="n"/>
      <c r="J111" s="16">
        <f>IF(OR(I111="",C111=""),"",I111-C111)</f>
        <v/>
      </c>
      <c r="K111" s="16">
        <f>IF(OR(E111="",N(H111)&lt;=0),"",MAX(0,$B$4-E111))</f>
        <v/>
      </c>
      <c r="L111" s="17">
        <f>IF(C111="","",IF(N(H111)&lt;=0,"Paid",IF($B$4&gt;E111,"Overdue",IF(E111-$B$4&lt;=7,"Due within 7 days",IF(N(G111)&gt;0,"Partly paid","Open")))))</f>
        <v/>
      </c>
      <c r="M111" s="4" t="n"/>
      <c r="N111" s="4" t="n"/>
    </row>
    <row r="112">
      <c r="A112" s="4" t="n"/>
      <c r="B112" s="4" t="n"/>
      <c r="C112" s="8" t="n"/>
      <c r="D112" s="12" t="n"/>
      <c r="E112" s="13">
        <f>IF(C112="","",C112+N(D112))</f>
        <v/>
      </c>
      <c r="F112" s="14" t="n"/>
      <c r="G112" s="14" t="n"/>
      <c r="H112" s="15">
        <f>IF(F112="","",F112-N(G112))</f>
        <v/>
      </c>
      <c r="I112" s="8" t="n"/>
      <c r="J112" s="16">
        <f>IF(OR(I112="",C112=""),"",I112-C112)</f>
        <v/>
      </c>
      <c r="K112" s="16">
        <f>IF(OR(E112="",N(H112)&lt;=0),"",MAX(0,$B$4-E112))</f>
        <v/>
      </c>
      <c r="L112" s="17">
        <f>IF(C112="","",IF(N(H112)&lt;=0,"Paid",IF($B$4&gt;E112,"Overdue",IF(E112-$B$4&lt;=7,"Due within 7 days",IF(N(G112)&gt;0,"Partly paid","Open")))))</f>
        <v/>
      </c>
      <c r="M112" s="4" t="n"/>
      <c r="N112" s="4" t="n"/>
    </row>
    <row r="114">
      <c r="A114" s="18" t="inlineStr">
        <is>
          <t>Free template from Drip Capital (www.dripcapital.com). Yellow cells are inputs; everything else calculates automatically.</t>
        </is>
      </c>
    </row>
  </sheetData>
  <mergeCells count="9">
    <mergeCell ref="D8:E8"/>
    <mergeCell ref="D6:E6"/>
    <mergeCell ref="D7:E7"/>
    <mergeCell ref="A114:N114"/>
    <mergeCell ref="A2:N2"/>
    <mergeCell ref="D5:E5"/>
    <mergeCell ref="D4:E4"/>
    <mergeCell ref="D3:E3"/>
    <mergeCell ref="A1:N1"/>
  </mergeCells>
  <conditionalFormatting sqref="L13:L112">
    <cfRule type="expression" priority="1" dxfId="0">
      <formula>L13="Overdue"</formula>
    </cfRule>
    <cfRule type="expression" priority="2" dxfId="1">
      <formula>L13="Paid"</formula>
    </cfRule>
  </conditionalFormatting>
  <dataValidations count="1">
    <dataValidation sqref="M13:M112" showDropDown="0" showInputMessage="0" showErrorMessage="0" allowBlank="1" type="list">
      <formula1>"ACH,Wire,Check,Card,Cash,Other"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2026-10-27T07:20:55Z</dcterms:created>
  <dcterms:modified xmlns:dcterms="http://purl.org/dc/terms/" xmlns:xsi="http://www.w3.org/2001/XMLSchema-instance" xsi:type="dcterms:W3CDTF">2026-10-27T07:20:57Z</dcterms:modified>
</cp:coreProperties>
</file>