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coallsl-my.sharepoint.com/personal/justyna_kolodziejska_coallsl_com_au1/Documents/LSL Technology/Forms/NEW 2021/COAL WEBSITE/Online services 2023/"/>
    </mc:Choice>
  </mc:AlternateContent>
  <xr:revisionPtr revIDLastSave="303" documentId="13_ncr:1_{44C93FE6-44D5-46B8-96B4-3B74A5F8206F}" xr6:coauthVersionLast="47" xr6:coauthVersionMax="47" xr10:uidLastSave="{F31A37CF-C283-4CE8-81A1-C66BECBC293F}"/>
  <workbookProtection workbookAlgorithmName="SHA-512" workbookHashValue="uOF0xlX1nKS82lxte5tJgINov96ZWWb3pSqwETa/upCxt9ahM9JBAt1oEmhYWeAG4hxeKsrJ6rDxG2p9vAxixQ==" workbookSaltValue="N9ojrZM/OWnRY+ApSAd0DA==" workbookSpinCount="100000" lockStructure="1"/>
  <bookViews>
    <workbookView xWindow="-270" yWindow="-270" windowWidth="29340" windowHeight="15525" xr2:uid="{00000000-000D-0000-FFFF-FFFF00000000}"/>
  </bookViews>
  <sheets>
    <sheet name="Reimbursement claim" sheetId="2" r:id="rId1"/>
  </sheets>
  <definedNames>
    <definedName name="Casual">'Reimbursement claim'!$AE$8</definedName>
    <definedName name="PermanentNotSalaried">'Reimbursement claim'!$AE$2:$AE$3</definedName>
    <definedName name="Salaried">'Reimbursement claim'!$AE$6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2" l="1"/>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J20" i="2" l="1"/>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19" i="2" l="1"/>
  <c r="L19" i="2" s="1"/>
  <c r="L49" i="2" l="1"/>
</calcChain>
</file>

<file path=xl/sharedStrings.xml><?xml version="1.0" encoding="utf-8"?>
<sst xmlns="http://schemas.openxmlformats.org/spreadsheetml/2006/main" count="41" uniqueCount="41">
  <si>
    <t>CLAIM FOR REIMBURSEMENT</t>
  </si>
  <si>
    <t>Surname</t>
  </si>
  <si>
    <t>TOTAL PAYABLE</t>
  </si>
  <si>
    <t xml:space="preserve">Please Note: </t>
  </si>
  <si>
    <r>
      <rPr>
        <b/>
        <u/>
        <sz val="11"/>
        <rFont val="Arial"/>
        <family val="2"/>
      </rPr>
      <t>All</t>
    </r>
    <r>
      <rPr>
        <sz val="11"/>
        <rFont val="Arial"/>
        <family val="2"/>
      </rPr>
      <t xml:space="preserve"> details requested above need to be provided to ensure that the claim for reimbursement can be processed.</t>
    </r>
  </si>
  <si>
    <t xml:space="preserve">Privacy Statement </t>
  </si>
  <si>
    <t xml:space="preserve"> Eligible Wage</t>
  </si>
  <si>
    <t xml:space="preserve">** Hours worked in month refers to the number of hours worked in the month for which the calculated eligible wages are quoted. Note: </t>
  </si>
  <si>
    <r>
      <t xml:space="preserve">(Rule 9, </t>
    </r>
    <r>
      <rPr>
        <i/>
        <sz val="10"/>
        <rFont val="Arial"/>
        <family val="2"/>
      </rPr>
      <t>Employer Reimbursement Rules 2017</t>
    </r>
    <r>
      <rPr>
        <sz val="10"/>
        <rFont val="Arial"/>
        <family val="2"/>
      </rPr>
      <t>)</t>
    </r>
  </si>
  <si>
    <t>Reimbursement2.0</t>
  </si>
  <si>
    <t>Reimbursable amount</t>
  </si>
  <si>
    <t>Please upload this form to</t>
  </si>
  <si>
    <t>Online Services</t>
  </si>
  <si>
    <t>Employer details</t>
  </si>
  <si>
    <t>Employer ID</t>
  </si>
  <si>
    <t>Company Name</t>
  </si>
  <si>
    <t xml:space="preserve">Authorisation number </t>
  </si>
  <si>
    <t>LSL number</t>
  </si>
  <si>
    <r>
      <t xml:space="preserve">Date of birth 
</t>
    </r>
    <r>
      <rPr>
        <b/>
        <sz val="9"/>
        <color theme="1"/>
        <rFont val="Arial"/>
        <family val="2"/>
      </rPr>
      <t>(dd/mm/yyyy)</t>
    </r>
  </si>
  <si>
    <r>
      <t xml:space="preserve">Number of hours leave taken 
</t>
    </r>
    <r>
      <rPr>
        <b/>
        <sz val="8"/>
        <color theme="1"/>
        <rFont val="Arial"/>
        <family val="2"/>
      </rPr>
      <t xml:space="preserve">(5 decimal places) </t>
    </r>
  </si>
  <si>
    <r>
      <t xml:space="preserve">Date leave commenced </t>
    </r>
    <r>
      <rPr>
        <b/>
        <sz val="8"/>
        <color theme="1"/>
        <rFont val="Arial"/>
        <family val="2"/>
      </rPr>
      <t xml:space="preserve">(dd/mm/yyyy) </t>
    </r>
  </si>
  <si>
    <t>Eligible wages amount for previous month*</t>
  </si>
  <si>
    <t>Hours worked in previous month**</t>
  </si>
  <si>
    <t>Calculated claim amount</t>
  </si>
  <si>
    <t>Amount paid to employee^</t>
  </si>
  <si>
    <r>
      <t xml:space="preserve">Date leave payment made to employee </t>
    </r>
    <r>
      <rPr>
        <b/>
        <sz val="8"/>
        <color theme="1"/>
        <rFont val="Arial"/>
        <family val="2"/>
      </rPr>
      <t>(dd/mm/yyyy)</t>
    </r>
  </si>
  <si>
    <t>Comments</t>
  </si>
  <si>
    <t>First name(s)</t>
  </si>
  <si>
    <t>Version: August 2023</t>
  </si>
  <si>
    <t xml:space="preserve">*Scroll down to see additional information to complete this form or read the How To Guide on our </t>
  </si>
  <si>
    <t>For more information on the calculation, go to the Guidance Note on Calculation of</t>
  </si>
  <si>
    <r>
      <t>* Eligible wage amount reported on the last complete month levy return</t>
    </r>
    <r>
      <rPr>
        <b/>
        <sz val="10"/>
        <color theme="9" tint="-0.249977111117893"/>
        <rFont val="Arial"/>
        <family val="2"/>
      </rPr>
      <t xml:space="preserve"> (i.e. no LWOP or Workers Compensation recorded)</t>
    </r>
    <r>
      <rPr>
        <b/>
        <sz val="10"/>
        <rFont val="Arial"/>
        <family val="2"/>
      </rPr>
      <t xml:space="preserve"> prior to the leave being taken or cessation payment being made. Refer to the last version of the relevant levy return uploaded to Online Services to find the correct amount. </t>
    </r>
  </si>
  <si>
    <t>The amount of hours reported is dependent on the work status and applicable eligible wage calculation of the employee. For:</t>
  </si>
  <si>
    <r>
      <t>(a)  casual employees, report hours worked as reported on the applicable levy return (</t>
    </r>
    <r>
      <rPr>
        <b/>
        <sz val="10"/>
        <rFont val="Arial"/>
        <family val="2"/>
      </rPr>
      <t>which should be all hours worked</t>
    </r>
    <r>
      <rPr>
        <sz val="10"/>
        <rFont val="Arial"/>
        <family val="2"/>
      </rPr>
      <t>)</t>
    </r>
  </si>
  <si>
    <t>(b)  permanent, non-salaried employees, report ordinary hours if calculation 3B(1)(a) was used and all hours (including overtime) was calculation 3B(1)(b) is used on the applicable levy return</t>
  </si>
  <si>
    <t xml:space="preserve">   (c)  salaried employees, report ordinary hours</t>
  </si>
  <si>
    <t>^ The amount paid to the employee for the leave taken must be no less than an amount that is equal to the base rate of pay that would have been payable to the employee during the period had the employee not taken the leave plus incentive‑based payments and bonuses. Paying an employee less than this amount may incur civil penalties, under the governing legislation.</t>
  </si>
  <si>
    <r>
      <t xml:space="preserve">An employer will be paid the lesser of the calculated claim amount and the amount paid to the employee (See Rule 9(2), </t>
    </r>
    <r>
      <rPr>
        <b/>
        <i/>
        <sz val="10"/>
        <rFont val="Arial"/>
        <family val="2"/>
      </rPr>
      <t>Employer Reimbursement Rules 2017</t>
    </r>
    <r>
      <rPr>
        <b/>
        <sz val="10"/>
        <rFont val="Arial"/>
        <family val="2"/>
      </rPr>
      <t>).</t>
    </r>
  </si>
  <si>
    <t>If you wish to claim an amount that is in excess of the calculated claim amount for the employee, you must provide evidence regarding the correct eligible wage amount at the time the leave was taken.</t>
  </si>
  <si>
    <t>website.</t>
  </si>
  <si>
    <r>
      <t xml:space="preserve">Personal information collected by Coal LSL is protected by the </t>
    </r>
    <r>
      <rPr>
        <i/>
        <sz val="9"/>
        <rFont val="Arial"/>
        <family val="2"/>
      </rPr>
      <t>Privacy Act 1988</t>
    </r>
    <r>
      <rPr>
        <sz val="9"/>
        <rFont val="Arial"/>
        <family val="2"/>
      </rPr>
      <t>. Our</t>
    </r>
    <r>
      <rPr>
        <i/>
        <sz val="9"/>
        <rFont val="Arial"/>
        <family val="2"/>
      </rPr>
      <t xml:space="preserve"> Privacy Statement</t>
    </r>
    <r>
      <rPr>
        <sz val="9"/>
        <rFont val="Arial"/>
        <family val="2"/>
      </rPr>
      <t xml:space="preserve"> is available at </t>
    </r>
    <r>
      <rPr>
        <b/>
        <u/>
        <sz val="9"/>
        <rFont val="Arial"/>
        <family val="2"/>
      </rPr>
      <t>www.coallsl.com.au</t>
    </r>
    <r>
      <rPr>
        <b/>
        <sz val="9"/>
        <color rgb="FFFF0000"/>
        <rFont val="Arial"/>
        <family val="2"/>
      </rPr>
      <t xml:space="preserve"> </t>
    </r>
    <r>
      <rPr>
        <sz val="9"/>
        <rFont val="Arial"/>
        <family val="2"/>
      </rPr>
      <t>and sets out the primary purposes for which Coal LSL collects, uses and discloses your personal information. Coal LSL will not use or disclose your personal information for other purposes unless you consent or it is permitted to do so by the</t>
    </r>
    <r>
      <rPr>
        <i/>
        <sz val="9"/>
        <rFont val="Arial"/>
        <family val="2"/>
      </rPr>
      <t xml:space="preserve"> Privacy Act 1988.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</si>
</sst>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0_ ;\-#,##0.00000\ "/>
    <numFmt numFmtId="165" formatCode="&quot;$&quot;#,##0.00"/>
  </numFmts>
  <fonts count="39" x14ac:knownFonts="1">
    <font>
      <sz val="10"/>
      <name val="Arial"/>
    </font>
    <font>
      <sz val="11"/>
      <name val="Arial"/>
      <family val="2"/>
    </font>
    <font>
      <sz val="8"/>
      <name val="Arial"/>
      <family val="2"/>
    </font>
    <font>
      <b/>
      <sz val="18"/>
      <name val="Arial"/>
      <family val="2"/>
    </font>
    <font>
      <sz val="11"/>
      <color indexed="12"/>
      <name val="Arial"/>
      <family val="2"/>
    </font>
    <font>
      <b/>
      <sz val="11"/>
      <name val="Arial"/>
      <family val="2"/>
    </font>
    <font>
      <b/>
      <u/>
      <sz val="11"/>
      <name val="Arial"/>
      <family val="2"/>
    </font>
    <font>
      <b/>
      <sz val="12"/>
      <color rgb="FFFF0000"/>
      <name val="Arial"/>
      <family val="2"/>
    </font>
    <font>
      <sz val="10"/>
      <name val="Arial"/>
      <family val="2"/>
    </font>
    <font>
      <b/>
      <sz val="16"/>
      <color indexed="9"/>
      <name val="Arial"/>
      <family val="2"/>
    </font>
    <font>
      <b/>
      <sz val="10"/>
      <name val="Arial"/>
      <family val="2"/>
    </font>
    <font>
      <b/>
      <sz val="16"/>
      <color rgb="FFFF0000"/>
      <name val="Arial"/>
      <family val="2"/>
    </font>
    <font>
      <sz val="1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theme="1"/>
      <name val="Arial"/>
      <family val="2"/>
    </font>
    <font>
      <b/>
      <sz val="8"/>
      <color theme="1"/>
      <name val="Arial"/>
      <family val="2"/>
    </font>
    <font>
      <i/>
      <sz val="10"/>
      <name val="Arial"/>
      <family val="2"/>
    </font>
    <font>
      <b/>
      <u/>
      <sz val="16"/>
      <color theme="10"/>
      <name val="Arial"/>
      <family val="2"/>
    </font>
    <font>
      <sz val="10"/>
      <name val="Arial"/>
      <family val="2"/>
    </font>
    <font>
      <b/>
      <sz val="12"/>
      <name val="Arial"/>
      <family val="2"/>
    </font>
    <font>
      <b/>
      <sz val="9"/>
      <color theme="1"/>
      <name val="Arial"/>
      <family val="2"/>
    </font>
    <font>
      <b/>
      <sz val="11"/>
      <color indexed="12"/>
      <name val="Arial"/>
      <family val="2"/>
    </font>
    <font>
      <u/>
      <sz val="14"/>
      <color theme="10"/>
      <name val="Arial"/>
      <family val="2"/>
    </font>
    <font>
      <i/>
      <sz val="9"/>
      <name val="Arial"/>
      <family val="2"/>
    </font>
    <font>
      <b/>
      <sz val="10"/>
      <color theme="9" tint="-0.249977111117893"/>
      <name val="Arial"/>
      <family val="2"/>
    </font>
    <font>
      <b/>
      <i/>
      <sz val="10"/>
      <name val="Arial"/>
      <family val="2"/>
    </font>
    <font>
      <b/>
      <u/>
      <sz val="10"/>
      <color theme="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theme="0"/>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right style="thin">
        <color rgb="FF7F7F7F"/>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2" fillId="0" borderId="0" applyFont="0" applyFill="0" applyBorder="0" applyAlignment="0" applyProtection="0"/>
    <xf numFmtId="0" fontId="14" fillId="0" borderId="0" applyNumberFormat="0" applyFill="0" applyBorder="0" applyAlignment="0" applyProtection="0"/>
    <xf numFmtId="0" fontId="16" fillId="4" borderId="0" applyNumberFormat="0" applyBorder="0" applyAlignment="0" applyProtection="0"/>
    <xf numFmtId="0" fontId="17" fillId="5" borderId="11" applyNumberFormat="0" applyAlignment="0" applyProtection="0"/>
    <xf numFmtId="44" fontId="30" fillId="0" borderId="0" applyFont="0" applyFill="0" applyBorder="0" applyAlignment="0" applyProtection="0"/>
  </cellStyleXfs>
  <cellXfs count="92">
    <xf numFmtId="0" fontId="0" fillId="0" borderId="0" xfId="0"/>
    <xf numFmtId="0" fontId="7" fillId="0" borderId="0" xfId="0" applyFont="1"/>
    <xf numFmtId="0" fontId="1" fillId="0" borderId="0" xfId="0" applyFont="1" applyAlignment="1">
      <alignment vertical="top" wrapText="1"/>
    </xf>
    <xf numFmtId="0" fontId="1" fillId="0" borderId="0" xfId="0" applyFont="1" applyAlignment="1">
      <alignment horizontal="left" wrapText="1"/>
    </xf>
    <xf numFmtId="49" fontId="1" fillId="0" borderId="0" xfId="0" applyNumberFormat="1" applyFont="1"/>
    <xf numFmtId="49" fontId="1" fillId="0" borderId="0" xfId="0" applyNumberFormat="1" applyFont="1" applyAlignment="1">
      <alignment wrapText="1"/>
    </xf>
    <xf numFmtId="0" fontId="5" fillId="0" borderId="0" xfId="0" applyFont="1" applyAlignment="1">
      <alignment vertical="top" wrapText="1"/>
    </xf>
    <xf numFmtId="0" fontId="3" fillId="0" borderId="0" xfId="0" applyFont="1" applyAlignment="1">
      <alignment wrapText="1"/>
    </xf>
    <xf numFmtId="0" fontId="10" fillId="0" borderId="0" xfId="0" applyFont="1" applyAlignment="1">
      <alignment horizontal="right" vertical="center"/>
    </xf>
    <xf numFmtId="0" fontId="13" fillId="0" borderId="0" xfId="0" applyFont="1"/>
    <xf numFmtId="0" fontId="1" fillId="0" borderId="0" xfId="0" applyFont="1" applyAlignment="1">
      <alignment horizontal="left" vertical="top" wrapText="1"/>
    </xf>
    <xf numFmtId="0" fontId="11" fillId="0" borderId="0" xfId="0" applyFont="1"/>
    <xf numFmtId="0" fontId="4" fillId="0" borderId="1"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1" xfId="0" applyNumberFormat="1" applyFont="1" applyBorder="1" applyAlignment="1" applyProtection="1">
      <alignment horizontal="center" vertical="top" wrapText="1"/>
      <protection locked="0"/>
    </xf>
    <xf numFmtId="164" fontId="4" fillId="0" borderId="1" xfId="1" applyNumberFormat="1" applyFont="1" applyBorder="1" applyAlignment="1" applyProtection="1">
      <alignment horizontal="center" vertical="top" wrapText="1"/>
      <protection locked="0"/>
    </xf>
    <xf numFmtId="14" fontId="1" fillId="0" borderId="2" xfId="0" applyNumberFormat="1" applyFont="1" applyBorder="1" applyAlignment="1" applyProtection="1">
      <alignment horizontal="center" vertical="top" wrapText="1"/>
      <protection locked="0"/>
    </xf>
    <xf numFmtId="165" fontId="4" fillId="0" borderId="1" xfId="0" applyNumberFormat="1" applyFont="1" applyBorder="1" applyAlignment="1" applyProtection="1">
      <alignment horizontal="center" vertical="top" wrapText="1"/>
      <protection locked="0"/>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8" fillId="0" borderId="0" xfId="0" applyFont="1"/>
    <xf numFmtId="0" fontId="18" fillId="0" borderId="0" xfId="3" applyFont="1" applyFill="1"/>
    <xf numFmtId="0" fontId="19" fillId="0" borderId="0" xfId="3" applyFont="1" applyFill="1" applyAlignment="1"/>
    <xf numFmtId="0" fontId="15" fillId="0" borderId="0" xfId="2" applyFont="1" applyAlignment="1"/>
    <xf numFmtId="0" fontId="8" fillId="7" borderId="0" xfId="0" applyFont="1" applyFill="1"/>
    <xf numFmtId="0" fontId="20" fillId="0" borderId="14" xfId="4" applyFont="1" applyFill="1" applyBorder="1" applyAlignment="1">
      <alignment vertical="center"/>
    </xf>
    <xf numFmtId="0" fontId="21" fillId="0" borderId="14" xfId="4" applyFont="1" applyFill="1" applyBorder="1" applyAlignment="1">
      <alignment vertical="top" wrapText="1"/>
    </xf>
    <xf numFmtId="14" fontId="25" fillId="0" borderId="0" xfId="0" applyNumberFormat="1" applyFont="1"/>
    <xf numFmtId="0" fontId="2" fillId="0" borderId="0" xfId="0" applyFont="1"/>
    <xf numFmtId="0" fontId="4" fillId="0" borderId="22" xfId="0" applyFont="1" applyBorder="1" applyAlignment="1" applyProtection="1">
      <alignment horizontal="center" vertical="top" wrapText="1"/>
      <protection locked="0"/>
    </xf>
    <xf numFmtId="1" fontId="4" fillId="0" borderId="22" xfId="0" applyNumberFormat="1" applyFont="1" applyBorder="1" applyAlignment="1" applyProtection="1">
      <alignment horizontal="center" vertical="top" wrapText="1"/>
      <protection locked="0"/>
    </xf>
    <xf numFmtId="14" fontId="4" fillId="0" borderId="22" xfId="0" applyNumberFormat="1" applyFont="1" applyBorder="1" applyAlignment="1" applyProtection="1">
      <alignment horizontal="center" vertical="top" wrapText="1"/>
      <protection locked="0"/>
    </xf>
    <xf numFmtId="164" fontId="4" fillId="0" borderId="22" xfId="1" applyNumberFormat="1" applyFont="1" applyBorder="1" applyAlignment="1" applyProtection="1">
      <alignment horizontal="center" vertical="top" wrapText="1"/>
      <protection locked="0"/>
    </xf>
    <xf numFmtId="165" fontId="4" fillId="0" borderId="22" xfId="0" applyNumberFormat="1" applyFont="1" applyBorder="1" applyAlignment="1" applyProtection="1">
      <alignment horizontal="center" vertical="top" wrapText="1"/>
      <protection locked="0"/>
    </xf>
    <xf numFmtId="0" fontId="8" fillId="0" borderId="0" xfId="0" applyFont="1" applyProtection="1">
      <protection locked="0"/>
    </xf>
    <xf numFmtId="0" fontId="28" fillId="0" borderId="0" xfId="0" applyFont="1"/>
    <xf numFmtId="0" fontId="25" fillId="0" borderId="0" xfId="0" applyFont="1" applyProtection="1">
      <protection hidden="1"/>
    </xf>
    <xf numFmtId="49" fontId="8" fillId="0" borderId="0" xfId="0" applyNumberFormat="1" applyFont="1" applyAlignment="1" applyProtection="1">
      <alignment vertical="center"/>
      <protection locked="0"/>
    </xf>
    <xf numFmtId="0" fontId="10" fillId="0" borderId="0" xfId="0" applyFont="1" applyProtection="1">
      <protection locked="0"/>
    </xf>
    <xf numFmtId="0" fontId="14" fillId="0" borderId="0" xfId="2" applyAlignment="1" applyProtection="1">
      <alignment vertical="center"/>
    </xf>
    <xf numFmtId="0" fontId="10" fillId="0" borderId="0" xfId="0" applyFont="1" applyAlignment="1">
      <alignment vertical="center"/>
    </xf>
    <xf numFmtId="0" fontId="10" fillId="0" borderId="0" xfId="0" applyFont="1"/>
    <xf numFmtId="0" fontId="8" fillId="0" borderId="0" xfId="0" applyFont="1" applyAlignment="1">
      <alignment horizontal="left" indent="1"/>
    </xf>
    <xf numFmtId="0" fontId="1" fillId="0" borderId="0" xfId="0" applyFont="1" applyAlignment="1">
      <alignment horizontal="left" vertical="center" wrapText="1"/>
    </xf>
    <xf numFmtId="0" fontId="19" fillId="0" borderId="0" xfId="3" applyFont="1" applyFill="1" applyBorder="1" applyAlignment="1"/>
    <xf numFmtId="0" fontId="1" fillId="0" borderId="0" xfId="0" applyFont="1"/>
    <xf numFmtId="0" fontId="1" fillId="0" borderId="0" xfId="0" applyFont="1" applyAlignment="1">
      <alignment vertical="center" wrapText="1"/>
    </xf>
    <xf numFmtId="165" fontId="5" fillId="2" borderId="3" xfId="5" applyNumberFormat="1" applyFont="1" applyFill="1" applyBorder="1" applyAlignment="1" applyProtection="1">
      <alignment vertical="top" wrapText="1"/>
      <protection hidden="1"/>
    </xf>
    <xf numFmtId="0" fontId="8" fillId="0" borderId="0" xfId="0" applyFont="1" applyAlignment="1">
      <alignment vertical="center" wrapText="1"/>
    </xf>
    <xf numFmtId="2" fontId="4" fillId="8" borderId="1" xfId="5" applyNumberFormat="1" applyFont="1" applyFill="1" applyBorder="1" applyAlignment="1" applyProtection="1">
      <alignment horizontal="center" vertical="top" wrapText="1"/>
      <protection locked="0"/>
    </xf>
    <xf numFmtId="165" fontId="4" fillId="0" borderId="26" xfId="0" applyNumberFormat="1" applyFont="1" applyBorder="1" applyAlignment="1" applyProtection="1">
      <alignment horizontal="center" vertical="top" wrapText="1"/>
      <protection locked="0"/>
    </xf>
    <xf numFmtId="14" fontId="4" fillId="0" borderId="27" xfId="0" applyNumberFormat="1" applyFont="1" applyBorder="1" applyAlignment="1" applyProtection="1">
      <alignment horizontal="center" vertical="top" wrapText="1"/>
      <protection locked="0"/>
    </xf>
    <xf numFmtId="165" fontId="33" fillId="2" borderId="1" xfId="0" applyNumberFormat="1" applyFont="1" applyFill="1" applyBorder="1" applyAlignment="1" applyProtection="1">
      <alignment horizontal="center" vertical="top" wrapText="1"/>
      <protection hidden="1"/>
    </xf>
    <xf numFmtId="165" fontId="4" fillId="2" borderId="1" xfId="0" applyNumberFormat="1" applyFont="1" applyFill="1" applyBorder="1" applyAlignment="1" applyProtection="1">
      <alignment horizontal="center" vertical="top" wrapText="1"/>
      <protection hidden="1"/>
    </xf>
    <xf numFmtId="0" fontId="5" fillId="0" borderId="0" xfId="0" applyFont="1"/>
    <xf numFmtId="0" fontId="8" fillId="0" borderId="0" xfId="0" applyFont="1" applyAlignment="1">
      <alignment vertical="top" wrapText="1"/>
    </xf>
    <xf numFmtId="0" fontId="26" fillId="2" borderId="13" xfId="0" applyFont="1" applyFill="1" applyBorder="1" applyAlignment="1">
      <alignment horizontal="center" vertical="center" wrapText="1"/>
    </xf>
    <xf numFmtId="44" fontId="4" fillId="8" borderId="1" xfId="5" applyFont="1" applyFill="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26" fillId="2" borderId="3" xfId="0" applyFont="1" applyFill="1" applyBorder="1" applyAlignment="1">
      <alignment horizontal="center" vertical="center" wrapText="1"/>
    </xf>
    <xf numFmtId="0" fontId="34" fillId="0" borderId="0" xfId="2" applyFont="1"/>
    <xf numFmtId="0" fontId="5" fillId="0" borderId="0" xfId="0" applyFont="1" applyAlignment="1">
      <alignment vertical="center" wrapText="1"/>
    </xf>
    <xf numFmtId="49" fontId="1" fillId="0" borderId="0" xfId="0" applyNumberFormat="1" applyFont="1" applyAlignment="1">
      <alignment vertical="center"/>
    </xf>
    <xf numFmtId="0" fontId="31" fillId="0" borderId="0" xfId="0" applyFont="1" applyAlignment="1">
      <alignment vertical="center" wrapText="1"/>
    </xf>
    <xf numFmtId="0" fontId="10" fillId="0" borderId="0" xfId="0" applyFont="1" applyAlignment="1">
      <alignment vertical="center" wrapText="1"/>
    </xf>
    <xf numFmtId="0" fontId="38" fillId="0" borderId="0" xfId="2" applyFont="1" applyAlignment="1" applyProtection="1">
      <alignment vertical="center"/>
    </xf>
    <xf numFmtId="0" fontId="10" fillId="0" borderId="0" xfId="0" applyFont="1" applyAlignment="1">
      <alignment horizontal="left" wrapText="1"/>
    </xf>
    <xf numFmtId="0" fontId="9" fillId="3" borderId="0" xfId="0" applyFont="1" applyFill="1" applyAlignment="1">
      <alignment horizontal="center" vertical="center"/>
    </xf>
    <xf numFmtId="0" fontId="21" fillId="6" borderId="19" xfId="4" applyFont="1" applyFill="1" applyBorder="1" applyAlignment="1">
      <alignment horizontal="center" vertical="top" wrapText="1"/>
    </xf>
    <xf numFmtId="0" fontId="21" fillId="6" borderId="20" xfId="4" applyFont="1" applyFill="1" applyBorder="1" applyAlignment="1">
      <alignment horizontal="center" vertical="top" wrapText="1"/>
    </xf>
    <xf numFmtId="0" fontId="21" fillId="6" borderId="21" xfId="4" applyFont="1" applyFill="1" applyBorder="1" applyAlignment="1">
      <alignment horizontal="center" vertical="top" wrapText="1"/>
    </xf>
    <xf numFmtId="2" fontId="5" fillId="0" borderId="4" xfId="0" applyNumberFormat="1" applyFont="1" applyBorder="1" applyAlignment="1" applyProtection="1">
      <alignment horizontal="right" vertical="center" wrapText="1"/>
      <protection hidden="1"/>
    </xf>
    <xf numFmtId="2" fontId="5" fillId="0" borderId="5" xfId="0" applyNumberFormat="1" applyFont="1" applyBorder="1" applyAlignment="1" applyProtection="1">
      <alignment horizontal="right" vertical="center" wrapText="1"/>
      <protection hidden="1"/>
    </xf>
    <xf numFmtId="0" fontId="21" fillId="6" borderId="14" xfId="4" applyFont="1" applyFill="1" applyBorder="1" applyAlignment="1">
      <alignment horizontal="left" vertical="top" wrapText="1"/>
    </xf>
    <xf numFmtId="0" fontId="21" fillId="6" borderId="0" xfId="4" applyFont="1" applyFill="1" applyBorder="1" applyAlignment="1">
      <alignment horizontal="left" vertical="top" wrapText="1"/>
    </xf>
    <xf numFmtId="0" fontId="21" fillId="6" borderId="15" xfId="4" applyFont="1" applyFill="1" applyBorder="1" applyAlignment="1">
      <alignment horizontal="left" vertical="top" wrapText="1"/>
    </xf>
    <xf numFmtId="0" fontId="24" fillId="6" borderId="16" xfId="4" applyFont="1" applyFill="1" applyBorder="1" applyAlignment="1">
      <alignment horizontal="left" vertical="center"/>
    </xf>
    <xf numFmtId="0" fontId="24" fillId="6" borderId="17" xfId="4" applyFont="1" applyFill="1" applyBorder="1" applyAlignment="1">
      <alignment horizontal="left" vertical="center"/>
    </xf>
    <xf numFmtId="0" fontId="24" fillId="6" borderId="18" xfId="4" applyFont="1" applyFill="1" applyBorder="1" applyAlignment="1">
      <alignment horizontal="left" vertical="center"/>
    </xf>
    <xf numFmtId="0" fontId="11" fillId="0" borderId="0" xfId="0" applyFont="1" applyAlignment="1">
      <alignment horizontal="right"/>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49" fontId="8" fillId="0" borderId="23" xfId="0" applyNumberFormat="1" applyFont="1" applyBorder="1" applyAlignment="1" applyProtection="1">
      <alignment vertical="center"/>
      <protection locked="0"/>
    </xf>
    <xf numFmtId="49" fontId="8" fillId="0" borderId="24" xfId="0" applyNumberFormat="1" applyFont="1" applyBorder="1" applyAlignment="1" applyProtection="1">
      <alignment vertical="center"/>
      <protection locked="0"/>
    </xf>
    <xf numFmtId="49" fontId="8" fillId="0" borderId="25" xfId="0" applyNumberFormat="1" applyFont="1" applyBorder="1" applyAlignment="1" applyProtection="1">
      <alignmen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29" fillId="0" borderId="0" xfId="2" applyFont="1" applyAlignment="1">
      <alignment horizontal="left"/>
    </xf>
    <xf numFmtId="0" fontId="31" fillId="0" borderId="0" xfId="3" applyFont="1" applyFill="1" applyBorder="1" applyAlignment="1">
      <alignment horizontal="right" vertical="center"/>
    </xf>
    <xf numFmtId="0" fontId="10" fillId="0" borderId="0" xfId="0" applyFont="1" applyAlignment="1">
      <alignment horizontal="left" vertical="center" wrapText="1"/>
    </xf>
  </cellXfs>
  <cellStyles count="6">
    <cellStyle name="Bad" xfId="3" builtinId="27"/>
    <cellStyle name="Comma" xfId="1" builtinId="3"/>
    <cellStyle name="Currency" xfId="5" builtinId="4"/>
    <cellStyle name="Hyperlink" xfId="2" builtinId="8"/>
    <cellStyle name="Input" xfId="4" builtinId="20"/>
    <cellStyle name="Normal" xfId="0" builtinId="0"/>
  </cellStyles>
  <dxfs count="29">
    <dxf>
      <font>
        <b/>
        <i val="0"/>
        <strike val="0"/>
        <condense val="0"/>
        <extend val="0"/>
        <outline val="0"/>
        <shadow val="0"/>
        <u val="none"/>
        <vertAlign val="baseline"/>
        <sz val="11"/>
        <color indexed="12"/>
        <name val="Arial"/>
        <family val="2"/>
        <scheme val="none"/>
      </font>
      <numFmt numFmtId="165" formatCode="&quot;$&quot;#,##0.0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1"/>
        <color indexed="12"/>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12"/>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65" formatCode="&quot;$&quot;#,##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65" formatCode="&quot;$&quot;#,##0.0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1"/>
        <color indexed="12"/>
        <name val="Arial"/>
        <family val="2"/>
        <scheme val="none"/>
      </font>
      <numFmt numFmtId="2" formatCode="0.0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34" formatCode="_-&quot;$&quot;* #,##0.00_-;\-&quot;$&quot;* #,##0.00_-;_-&quot;$&quot;* &quot;-&quot;??_-;_-@_-"/>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64" formatCode="#,##0.00000_ ;\-#,##0.00000\ "/>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12"/>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border outline="0">
        <top style="medium">
          <color indexed="64"/>
        </top>
        <bottom style="thin">
          <color indexed="64"/>
        </bottom>
      </border>
    </dxf>
    <dxf>
      <font>
        <b val="0"/>
        <i val="0"/>
        <strike val="0"/>
        <condense val="0"/>
        <extend val="0"/>
        <outline val="0"/>
        <shadow val="0"/>
        <u val="none"/>
        <vertAlign val="baseline"/>
        <sz val="11"/>
        <color indexed="12"/>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rgb="FFFF0000"/>
        </patternFill>
      </fill>
    </dxf>
    <dxf>
      <fill>
        <patternFill>
          <bgColor theme="0"/>
        </patternFill>
      </fill>
    </dxf>
    <dxf>
      <fill>
        <patternFill>
          <bgColor theme="9" tint="0.39994506668294322"/>
        </patternFill>
      </fill>
    </dxf>
  </dxfs>
  <tableStyles count="0" defaultTableStyle="TableStyleMedium2" defaultPivotStyle="PivotStyleLight16"/>
  <colors>
    <mruColors>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1352804</xdr:colOff>
      <xdr:row>4</xdr:row>
      <xdr:rowOff>151675</xdr:rowOff>
    </xdr:to>
    <xdr:pic>
      <xdr:nvPicPr>
        <xdr:cNvPr id="5" name="Picture 4">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5"/>
          <a:ext cx="3331464" cy="720000"/>
        </a:xfrm>
        <a:prstGeom prst="rect">
          <a:avLst/>
        </a:prstGeom>
      </xdr:spPr>
    </xdr:pic>
    <xdr:clientData/>
  </xdr:twoCellAnchor>
  <xdr:twoCellAnchor editAs="oneCell">
    <xdr:from>
      <xdr:col>10</xdr:col>
      <xdr:colOff>704850</xdr:colOff>
      <xdr:row>1</xdr:row>
      <xdr:rowOff>123825</xdr:rowOff>
    </xdr:from>
    <xdr:to>
      <xdr:col>13</xdr:col>
      <xdr:colOff>112976</xdr:colOff>
      <xdr:row>5</xdr:row>
      <xdr:rowOff>18665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72900" y="285750"/>
          <a:ext cx="2455333" cy="540000"/>
        </a:xfrm>
        <a:prstGeom prst="rect">
          <a:avLst/>
        </a:prstGeom>
      </xdr:spPr>
    </xdr:pic>
    <xdr:clientData/>
  </xdr:twoCellAnchor>
  <xdr:twoCellAnchor editAs="oneCell">
    <xdr:from>
      <xdr:col>0</xdr:col>
      <xdr:colOff>0</xdr:colOff>
      <xdr:row>58</xdr:row>
      <xdr:rowOff>17635</xdr:rowOff>
    </xdr:from>
    <xdr:to>
      <xdr:col>2</xdr:col>
      <xdr:colOff>791812</xdr:colOff>
      <xdr:row>62</xdr:row>
      <xdr:rowOff>114652</xdr:rowOff>
    </xdr:to>
    <xdr:pic>
      <xdr:nvPicPr>
        <xdr:cNvPr id="4" name="Picture 3">
          <a:extLst>
            <a:ext uri="{FF2B5EF4-FFF2-40B4-BE49-F238E27FC236}">
              <a16:creationId xmlns:a16="http://schemas.microsoft.com/office/drawing/2014/main" id="{178134DA-CE13-E1B3-5478-2D443AFAF2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1407948"/>
          <a:ext cx="2892075" cy="8907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3C181D-3144-4DF5-97B7-093325E16783}" name="Table1" displayName="Table1" ref="A18:N48" totalsRowShown="0" headerRowDxfId="17" dataDxfId="15" headerRowBorderDxfId="16" tableBorderDxfId="14">
  <tableColumns count="14">
    <tableColumn id="1" xr3:uid="{DC23A194-0D11-4B90-A3B8-FFB2DE3B6169}" name="Authorisation number " dataDxfId="13"/>
    <tableColumn id="2" xr3:uid="{0697F6BB-2A82-47EC-8070-7B046E799BF2}" name="LSL number" dataDxfId="12"/>
    <tableColumn id="8" xr3:uid="{751D79B0-AC3C-4AB1-A46D-7B26BEE9AA06}" name="Surname" dataDxfId="11"/>
    <tableColumn id="5" xr3:uid="{29DA8728-496A-4E9A-9086-7223377EFEC5}" name="First name(s)" dataDxfId="10"/>
    <tableColumn id="4" xr3:uid="{A941B7DC-4C13-4559-931F-3716A64193FF}" name="Date of birth _x000a_(dd/mm/yyyy)" dataDxfId="9"/>
    <tableColumn id="6" xr3:uid="{45F594CA-C12A-400F-BCAE-7FF51CE8905F}" name="Number of hours leave taken _x000a_(5 decimal places) " dataDxfId="8" dataCellStyle="Comma"/>
    <tableColumn id="7" xr3:uid="{C925542F-82C7-4029-8020-B21587F6188A}" name="Date leave commenced (dd/mm/yyyy) " dataDxfId="7"/>
    <tableColumn id="18" xr3:uid="{46FE935F-BC58-4EB6-A2CE-3E7F6AF3E602}" name="Eligible wages amount for previous month*" dataDxfId="6" dataCellStyle="Currency"/>
    <tableColumn id="3" xr3:uid="{45AD6060-FD52-4EE0-B349-D783940901CB}" name="Hours worked in previous month**" dataDxfId="5" dataCellStyle="Currency"/>
    <tableColumn id="10" xr3:uid="{5F15752A-F33C-4C8E-9AF2-1CA75FE07BE9}" name="Calculated claim amount" dataDxfId="4">
      <calculatedColumnFormula>IFERROR(IF(AND(Table1[[#This Row],[Eligible wages amount for previous month*]]="",Table1[[#This Row],[Hours worked in previous month**]]=""),"",ROUND(Table1[[#This Row],[Eligible wages amount for previous month*]]/Table1[[#This Row],[Hours worked in previous month**]],2)*ROUND(Table1[[#This Row],[Number of hours leave taken 
(5 decimal places) ]],2)),"")</calculatedColumnFormula>
    </tableColumn>
    <tableColumn id="21" xr3:uid="{C9767322-84BD-4624-B674-A510F20A7FE1}" name="Amount paid to employee^" dataDxfId="3"/>
    <tableColumn id="12" xr3:uid="{BE4A96C8-BD46-4D7C-9CF7-CE42531634FD}" name="Reimbursable amount" dataDxfId="0">
      <calculatedColumnFormula>IFERROR(IF(Table1[[#This Row],[Number of hours leave taken 
(5 decimal places) ]]&lt;&gt;"",MIN(ROUND(Table1[[#This Row],[Amount paid to employee^]],2),ROUND(Table1[[#This Row],[Calculated claim amount]],2)),""),"")</calculatedColumnFormula>
    </tableColumn>
    <tableColumn id="13" xr3:uid="{36AB622B-D442-44A9-9749-E89C8DD9DBA6}" name="Date leave payment made to employee (dd/mm/yyyy)" dataDxfId="2"/>
    <tableColumn id="9" xr3:uid="{42DAAC74-B2DE-449F-9DCA-342FEEFC2471}" name="Comments" dataDxfId="1"/>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allsl.com.au/guidance-determining-eligible-wages/" TargetMode="External"/><Relationship Id="rId2" Type="http://schemas.openxmlformats.org/officeDocument/2006/relationships/hyperlink" Target="https://www.coallsl.com.au/employer/" TargetMode="External"/><Relationship Id="rId1" Type="http://schemas.openxmlformats.org/officeDocument/2006/relationships/hyperlink" Target="https://coallsl.force.com/levyloader"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A79"/>
  <sheetViews>
    <sheetView showGridLines="0" tabSelected="1" zoomScale="90" zoomScaleNormal="90" workbookViewId="0">
      <selection activeCell="K1" sqref="K1"/>
    </sheetView>
  </sheetViews>
  <sheetFormatPr defaultColWidth="9.1328125" defaultRowHeight="13" x14ac:dyDescent="0.6"/>
  <cols>
    <col min="1" max="1" width="16.7265625" style="21" customWidth="1"/>
    <col min="2" max="2" width="13.40625" style="21" customWidth="1"/>
    <col min="3" max="3" width="23.26953125" style="21" customWidth="1"/>
    <col min="4" max="4" width="23.54296875" style="21" customWidth="1"/>
    <col min="5" max="5" width="17.40625" style="21" customWidth="1"/>
    <col min="6" max="6" width="17.26953125" style="21" customWidth="1"/>
    <col min="7" max="7" width="14.86328125" style="21" customWidth="1"/>
    <col min="8" max="8" width="16" style="21" customWidth="1"/>
    <col min="9" max="9" width="13.26953125" style="21" customWidth="1"/>
    <col min="10" max="10" width="16.40625" style="21" customWidth="1"/>
    <col min="11" max="11" width="16" style="21" customWidth="1"/>
    <col min="12" max="12" width="16.40625" style="21" customWidth="1"/>
    <col min="13" max="13" width="13.26953125" style="21" customWidth="1"/>
    <col min="14" max="14" width="47.54296875" style="21" customWidth="1"/>
    <col min="15" max="15" width="13.7265625" style="35" customWidth="1"/>
    <col min="16" max="16" width="16.1328125" style="35" customWidth="1"/>
    <col min="17" max="17" width="16.86328125" style="35" customWidth="1"/>
    <col min="18" max="18" width="16.1328125" style="35" customWidth="1"/>
    <col min="19" max="19" width="16.26953125" style="35" customWidth="1"/>
    <col min="20" max="20" width="15.7265625" style="35" customWidth="1"/>
    <col min="21" max="25" width="9.1328125" style="35"/>
    <col min="26" max="26" width="21.54296875" style="35" customWidth="1"/>
    <col min="27" max="30" width="9.1328125" style="35"/>
    <col min="31" max="31" width="22.26953125" style="35" bestFit="1" customWidth="1"/>
    <col min="32" max="313" width="9.1328125" style="35"/>
    <col min="314" max="16384" width="9.1328125" style="21"/>
  </cols>
  <sheetData>
    <row r="1" spans="1:27" x14ac:dyDescent="0.6">
      <c r="K1" s="37" t="s">
        <v>9</v>
      </c>
      <c r="N1" s="28"/>
    </row>
    <row r="3" spans="1:27" x14ac:dyDescent="0.6">
      <c r="Z3" s="39"/>
      <c r="AA3" s="39"/>
    </row>
    <row r="8" spans="1:27" ht="24" customHeight="1" x14ac:dyDescent="0.6">
      <c r="A8" s="68" t="s">
        <v>0</v>
      </c>
      <c r="B8" s="68"/>
      <c r="C8" s="68"/>
      <c r="D8" s="68"/>
      <c r="E8" s="68"/>
      <c r="F8" s="68"/>
      <c r="G8" s="68"/>
      <c r="H8" s="68"/>
      <c r="I8" s="68"/>
      <c r="J8" s="68"/>
      <c r="K8" s="68"/>
      <c r="L8" s="68"/>
      <c r="M8" s="68"/>
      <c r="N8" s="68"/>
    </row>
    <row r="9" spans="1:27" ht="20.25" customHeight="1" x14ac:dyDescent="1">
      <c r="A9" s="80" t="s">
        <v>11</v>
      </c>
      <c r="B9" s="80"/>
      <c r="C9" s="80"/>
      <c r="D9" s="89" t="s">
        <v>12</v>
      </c>
      <c r="E9" s="89"/>
      <c r="F9" s="24"/>
      <c r="G9" s="24"/>
      <c r="H9" s="24"/>
      <c r="I9" s="24"/>
      <c r="J9" s="24"/>
      <c r="K9" s="11"/>
    </row>
    <row r="10" spans="1:27" ht="14.5" x14ac:dyDescent="0.7">
      <c r="G10" s="55"/>
      <c r="H10" s="55"/>
      <c r="I10" s="55"/>
      <c r="J10" s="55"/>
      <c r="O10" s="21"/>
      <c r="P10" s="21"/>
      <c r="Q10" s="21"/>
      <c r="R10" s="21"/>
    </row>
    <row r="11" spans="1:27" ht="16.5" customHeight="1" thickBot="1" x14ac:dyDescent="0.8">
      <c r="G11" s="56"/>
      <c r="H11" s="56"/>
      <c r="I11" s="56"/>
      <c r="J11" s="56"/>
      <c r="K11" s="56"/>
      <c r="L11" s="56"/>
      <c r="M11" s="56"/>
      <c r="N11" s="56"/>
      <c r="O11" s="56"/>
      <c r="P11" s="56"/>
      <c r="Q11" s="46"/>
      <c r="R11" s="46"/>
    </row>
    <row r="12" spans="1:27" ht="16.25" thickBot="1" x14ac:dyDescent="0.85">
      <c r="A12" s="81" t="s">
        <v>13</v>
      </c>
      <c r="B12" s="82"/>
      <c r="C12" s="82"/>
      <c r="D12" s="83"/>
      <c r="E12" s="1"/>
      <c r="F12" s="1"/>
      <c r="G12" s="56"/>
      <c r="H12" s="56"/>
      <c r="I12" s="56"/>
      <c r="J12" s="56"/>
      <c r="K12" s="56"/>
      <c r="L12" s="56"/>
      <c r="M12" s="56"/>
      <c r="N12" s="56"/>
      <c r="O12" s="56"/>
      <c r="P12" s="56"/>
    </row>
    <row r="13" spans="1:27" ht="15" customHeight="1" x14ac:dyDescent="0.8">
      <c r="A13" s="19" t="s">
        <v>14</v>
      </c>
      <c r="B13" s="87"/>
      <c r="C13" s="87"/>
      <c r="D13" s="88"/>
      <c r="E13" s="22"/>
      <c r="F13" s="90" t="s">
        <v>29</v>
      </c>
      <c r="G13" s="90"/>
      <c r="H13" s="90"/>
      <c r="I13" s="90"/>
      <c r="J13" s="90"/>
      <c r="K13" s="90"/>
      <c r="L13" s="90"/>
      <c r="M13" s="61" t="s">
        <v>39</v>
      </c>
      <c r="Q13" s="2"/>
      <c r="R13" s="2"/>
    </row>
    <row r="14" spans="1:27" ht="15" customHeight="1" thickBot="1" x14ac:dyDescent="3.45">
      <c r="A14" s="20" t="s">
        <v>15</v>
      </c>
      <c r="B14" s="84"/>
      <c r="C14" s="85"/>
      <c r="D14" s="86"/>
      <c r="E14" s="7"/>
      <c r="F14" s="45"/>
      <c r="G14" s="56"/>
      <c r="H14" s="56"/>
      <c r="I14" s="56"/>
      <c r="J14" s="56"/>
      <c r="K14" s="56"/>
      <c r="L14" s="56"/>
      <c r="M14" s="56"/>
      <c r="N14" s="56"/>
      <c r="O14" s="56"/>
      <c r="P14" s="56"/>
      <c r="Q14" s="2"/>
      <c r="R14" s="2"/>
    </row>
    <row r="15" spans="1:27" ht="15" customHeight="1" x14ac:dyDescent="3.3">
      <c r="A15" s="8"/>
      <c r="B15" s="38"/>
      <c r="C15" s="38"/>
      <c r="D15" s="38"/>
      <c r="E15" s="7"/>
      <c r="F15" s="45"/>
      <c r="G15" s="49"/>
      <c r="H15" s="49"/>
      <c r="I15" s="49"/>
      <c r="J15" s="49"/>
      <c r="K15" s="49"/>
      <c r="L15" s="49"/>
      <c r="M15" s="49"/>
      <c r="N15" s="49"/>
      <c r="O15" s="49"/>
      <c r="P15" s="49"/>
      <c r="Q15" s="47"/>
      <c r="R15" s="47"/>
    </row>
    <row r="16" spans="1:27" ht="15" customHeight="1" x14ac:dyDescent="3.3">
      <c r="A16" s="8"/>
      <c r="B16" s="38"/>
      <c r="C16" s="38"/>
      <c r="D16" s="38"/>
      <c r="E16" s="7"/>
      <c r="F16" s="45"/>
      <c r="G16" s="49"/>
      <c r="H16" s="49"/>
      <c r="I16" s="49"/>
      <c r="J16" s="49"/>
      <c r="K16" s="49"/>
      <c r="L16" s="49"/>
      <c r="M16" s="49"/>
      <c r="N16" s="49"/>
      <c r="O16" s="49"/>
      <c r="P16" s="49"/>
      <c r="Q16" s="44"/>
      <c r="R16" s="44"/>
    </row>
    <row r="17" spans="1:14" ht="15" customHeight="1" thickBot="1" x14ac:dyDescent="3.45">
      <c r="A17" s="8"/>
      <c r="B17" s="38"/>
      <c r="C17" s="38"/>
      <c r="D17" s="38"/>
      <c r="E17" s="7"/>
      <c r="F17" s="23"/>
      <c r="G17" s="23"/>
      <c r="H17" s="23"/>
      <c r="I17" s="23"/>
      <c r="J17" s="23"/>
      <c r="K17" s="23"/>
      <c r="L17" s="23"/>
      <c r="M17" s="23"/>
    </row>
    <row r="18" spans="1:14" s="35" customFormat="1" ht="75" customHeight="1" thickBot="1" x14ac:dyDescent="0.75">
      <c r="A18" s="57" t="s">
        <v>16</v>
      </c>
      <c r="B18" s="57" t="s">
        <v>17</v>
      </c>
      <c r="C18" s="57" t="s">
        <v>1</v>
      </c>
      <c r="D18" s="57" t="s">
        <v>27</v>
      </c>
      <c r="E18" s="57" t="s">
        <v>18</v>
      </c>
      <c r="F18" s="57" t="s">
        <v>19</v>
      </c>
      <c r="G18" s="57" t="s">
        <v>20</v>
      </c>
      <c r="H18" s="57" t="s">
        <v>21</v>
      </c>
      <c r="I18" s="57" t="s">
        <v>22</v>
      </c>
      <c r="J18" s="57" t="s">
        <v>23</v>
      </c>
      <c r="K18" s="57" t="s">
        <v>24</v>
      </c>
      <c r="L18" s="57" t="s">
        <v>10</v>
      </c>
      <c r="M18" s="57" t="s">
        <v>25</v>
      </c>
      <c r="N18" s="60" t="s">
        <v>26</v>
      </c>
    </row>
    <row r="19" spans="1:14" s="35" customFormat="1" ht="14.5" x14ac:dyDescent="0.6">
      <c r="A19" s="12"/>
      <c r="B19" s="14"/>
      <c r="C19" s="12"/>
      <c r="D19" s="12"/>
      <c r="E19" s="15"/>
      <c r="F19" s="16"/>
      <c r="G19" s="15"/>
      <c r="H19" s="58"/>
      <c r="I19" s="50"/>
      <c r="J19"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19" s="18"/>
      <c r="L19" s="53" t="str">
        <f>IFERROR(IF(Table1[[#This Row],[Number of hours leave taken 
(5 decimal places) ]]&lt;&gt;"",MIN(ROUND(Table1[[#This Row],[Amount paid to employee^]],2),ROUND(Table1[[#This Row],[Calculated claim amount]],2)),""),"")</f>
        <v/>
      </c>
      <c r="M19" s="15"/>
      <c r="N19" s="12"/>
    </row>
    <row r="20" spans="1:14" s="35" customFormat="1" ht="14.5" x14ac:dyDescent="0.6">
      <c r="A20" s="12"/>
      <c r="B20" s="14"/>
      <c r="C20" s="12"/>
      <c r="D20" s="12"/>
      <c r="E20" s="15"/>
      <c r="F20" s="16"/>
      <c r="G20" s="15"/>
      <c r="H20" s="58"/>
      <c r="I20" s="50"/>
      <c r="J20"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0" s="18"/>
      <c r="L20" s="53" t="str">
        <f>IFERROR(IF(Table1[[#This Row],[Number of hours leave taken 
(5 decimal places) ]]&lt;&gt;"",MIN(ROUND(Table1[[#This Row],[Amount paid to employee^]],2),ROUND(Table1[[#This Row],[Calculated claim amount]],2)),""),"")</f>
        <v/>
      </c>
      <c r="M20" s="15"/>
      <c r="N20" s="59"/>
    </row>
    <row r="21" spans="1:14" s="35" customFormat="1" ht="14.5" x14ac:dyDescent="0.6">
      <c r="A21" s="12"/>
      <c r="B21" s="14"/>
      <c r="C21" s="12"/>
      <c r="D21" s="12"/>
      <c r="E21" s="15"/>
      <c r="F21" s="16"/>
      <c r="G21" s="15"/>
      <c r="H21" s="58"/>
      <c r="I21" s="50"/>
      <c r="J21"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1" s="51"/>
      <c r="L21" s="53" t="str">
        <f>IFERROR(IF(Table1[[#This Row],[Number of hours leave taken 
(5 decimal places) ]]&lt;&gt;"",MIN(ROUND(Table1[[#This Row],[Amount paid to employee^]],2),ROUND(Table1[[#This Row],[Calculated claim amount]],2)),""),"")</f>
        <v/>
      </c>
      <c r="M21" s="52"/>
      <c r="N21" s="59"/>
    </row>
    <row r="22" spans="1:14" s="35" customFormat="1" ht="14.5" x14ac:dyDescent="0.6">
      <c r="A22" s="12"/>
      <c r="B22" s="14"/>
      <c r="C22" s="12"/>
      <c r="D22" s="12"/>
      <c r="E22" s="15"/>
      <c r="F22" s="16"/>
      <c r="G22" s="15"/>
      <c r="H22" s="58"/>
      <c r="I22" s="50"/>
      <c r="J22"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2" s="18"/>
      <c r="L22" s="53" t="str">
        <f>IFERROR(IF(Table1[[#This Row],[Number of hours leave taken 
(5 decimal places) ]]&lt;&gt;"",MIN(ROUND(Table1[[#This Row],[Amount paid to employee^]],2),ROUND(Table1[[#This Row],[Calculated claim amount]],2)),""),"")</f>
        <v/>
      </c>
      <c r="M22" s="15"/>
      <c r="N22" s="59"/>
    </row>
    <row r="23" spans="1:14" s="35" customFormat="1" ht="14.5" x14ac:dyDescent="0.6">
      <c r="A23" s="12"/>
      <c r="B23" s="14"/>
      <c r="C23" s="12"/>
      <c r="D23" s="12"/>
      <c r="E23" s="15"/>
      <c r="F23" s="16"/>
      <c r="G23" s="15"/>
      <c r="H23" s="58"/>
      <c r="I23" s="50"/>
      <c r="J23"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3" s="51"/>
      <c r="L23" s="53" t="str">
        <f>IFERROR(IF(Table1[[#This Row],[Number of hours leave taken 
(5 decimal places) ]]&lt;&gt;"",MIN(ROUND(Table1[[#This Row],[Amount paid to employee^]],2),ROUND(Table1[[#This Row],[Calculated claim amount]],2)),""),"")</f>
        <v/>
      </c>
      <c r="M23" s="52"/>
      <c r="N23" s="59"/>
    </row>
    <row r="24" spans="1:14" s="35" customFormat="1" ht="14.5" x14ac:dyDescent="0.6">
      <c r="A24" s="12"/>
      <c r="B24" s="14"/>
      <c r="C24" s="12"/>
      <c r="D24" s="12"/>
      <c r="E24" s="15"/>
      <c r="F24" s="16"/>
      <c r="G24" s="15"/>
      <c r="H24" s="58"/>
      <c r="I24" s="50"/>
      <c r="J24"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4" s="18"/>
      <c r="L24" s="53" t="str">
        <f>IFERROR(IF(Table1[[#This Row],[Number of hours leave taken 
(5 decimal places) ]]&lt;&gt;"",MIN(ROUND(Table1[[#This Row],[Amount paid to employee^]],2),ROUND(Table1[[#This Row],[Calculated claim amount]],2)),""),"")</f>
        <v/>
      </c>
      <c r="M24" s="15"/>
      <c r="N24" s="59"/>
    </row>
    <row r="25" spans="1:14" s="35" customFormat="1" ht="14.5" x14ac:dyDescent="0.6">
      <c r="A25" s="12"/>
      <c r="B25" s="14"/>
      <c r="C25" s="12"/>
      <c r="D25" s="12"/>
      <c r="E25" s="15"/>
      <c r="F25" s="16"/>
      <c r="G25" s="15"/>
      <c r="H25" s="58"/>
      <c r="I25" s="50"/>
      <c r="J25"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5" s="18"/>
      <c r="L25" s="53" t="str">
        <f>IFERROR(IF(Table1[[#This Row],[Number of hours leave taken 
(5 decimal places) ]]&lt;&gt;"",MIN(ROUND(Table1[[#This Row],[Amount paid to employee^]],2),ROUND(Table1[[#This Row],[Calculated claim amount]],2)),""),"")</f>
        <v/>
      </c>
      <c r="M25" s="15"/>
      <c r="N25" s="59"/>
    </row>
    <row r="26" spans="1:14" s="35" customFormat="1" ht="14.5" x14ac:dyDescent="0.6">
      <c r="A26" s="12"/>
      <c r="B26" s="14"/>
      <c r="C26" s="12"/>
      <c r="D26" s="12"/>
      <c r="E26" s="15"/>
      <c r="F26" s="16"/>
      <c r="G26" s="15"/>
      <c r="H26" s="58"/>
      <c r="I26" s="50"/>
      <c r="J26"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6" s="18"/>
      <c r="L26" s="53" t="str">
        <f>IFERROR(IF(Table1[[#This Row],[Number of hours leave taken 
(5 decimal places) ]]&lt;&gt;"",MIN(ROUND(Table1[[#This Row],[Amount paid to employee^]],2),ROUND(Table1[[#This Row],[Calculated claim amount]],2)),""),"")</f>
        <v/>
      </c>
      <c r="M26" s="15"/>
      <c r="N26" s="59"/>
    </row>
    <row r="27" spans="1:14" s="35" customFormat="1" ht="14.5" x14ac:dyDescent="0.6">
      <c r="A27" s="12"/>
      <c r="B27" s="14"/>
      <c r="C27" s="12"/>
      <c r="D27" s="12"/>
      <c r="E27" s="15"/>
      <c r="F27" s="16"/>
      <c r="G27" s="15"/>
      <c r="H27" s="58"/>
      <c r="I27" s="50"/>
      <c r="J27"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7" s="18"/>
      <c r="L27" s="53" t="str">
        <f>IFERROR(IF(Table1[[#This Row],[Number of hours leave taken 
(5 decimal places) ]]&lt;&gt;"",MIN(ROUND(Table1[[#This Row],[Amount paid to employee^]],2),ROUND(Table1[[#This Row],[Calculated claim amount]],2)),""),"")</f>
        <v/>
      </c>
      <c r="M27" s="15"/>
      <c r="N27" s="59"/>
    </row>
    <row r="28" spans="1:14" s="35" customFormat="1" ht="14.5" x14ac:dyDescent="0.6">
      <c r="A28" s="12"/>
      <c r="B28" s="14"/>
      <c r="C28" s="12"/>
      <c r="D28" s="12"/>
      <c r="E28" s="15"/>
      <c r="F28" s="16"/>
      <c r="G28" s="15"/>
      <c r="H28" s="58"/>
      <c r="I28" s="50"/>
      <c r="J28"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8" s="18"/>
      <c r="L28" s="53" t="str">
        <f>IFERROR(IF(Table1[[#This Row],[Number of hours leave taken 
(5 decimal places) ]]&lt;&gt;"",MIN(ROUND(Table1[[#This Row],[Amount paid to employee^]],2),ROUND(Table1[[#This Row],[Calculated claim amount]],2)),""),"")</f>
        <v/>
      </c>
      <c r="M28" s="15"/>
      <c r="N28" s="59"/>
    </row>
    <row r="29" spans="1:14" s="35" customFormat="1" ht="14.5" x14ac:dyDescent="0.6">
      <c r="A29" s="12"/>
      <c r="B29" s="14"/>
      <c r="C29" s="12"/>
      <c r="D29" s="12"/>
      <c r="E29" s="15"/>
      <c r="F29" s="16"/>
      <c r="G29" s="15"/>
      <c r="H29" s="58"/>
      <c r="I29" s="50"/>
      <c r="J29"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29" s="18"/>
      <c r="L29" s="53" t="str">
        <f>IFERROR(IF(Table1[[#This Row],[Number of hours leave taken 
(5 decimal places) ]]&lt;&gt;"",MIN(ROUND(Table1[[#This Row],[Amount paid to employee^]],2),ROUND(Table1[[#This Row],[Calculated claim amount]],2)),""),"")</f>
        <v/>
      </c>
      <c r="M29" s="15"/>
      <c r="N29" s="59"/>
    </row>
    <row r="30" spans="1:14" s="35" customFormat="1" ht="14.5" x14ac:dyDescent="0.6">
      <c r="A30" s="12"/>
      <c r="B30" s="14"/>
      <c r="C30" s="12"/>
      <c r="D30" s="12"/>
      <c r="E30" s="15"/>
      <c r="F30" s="16"/>
      <c r="G30" s="15"/>
      <c r="H30" s="58"/>
      <c r="I30" s="50"/>
      <c r="J30"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0" s="18"/>
      <c r="L30" s="53" t="str">
        <f>IFERROR(IF(Table1[[#This Row],[Number of hours leave taken 
(5 decimal places) ]]&lt;&gt;"",MIN(ROUND(Table1[[#This Row],[Amount paid to employee^]],2),ROUND(Table1[[#This Row],[Calculated claim amount]],2)),""),"")</f>
        <v/>
      </c>
      <c r="M30" s="15"/>
      <c r="N30" s="59"/>
    </row>
    <row r="31" spans="1:14" s="35" customFormat="1" ht="14.5" x14ac:dyDescent="0.6">
      <c r="A31" s="12"/>
      <c r="B31" s="14"/>
      <c r="C31" s="12"/>
      <c r="D31" s="12"/>
      <c r="E31" s="15"/>
      <c r="F31" s="16"/>
      <c r="G31" s="15"/>
      <c r="H31" s="58"/>
      <c r="I31" s="50"/>
      <c r="J31"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1" s="18"/>
      <c r="L31" s="53" t="str">
        <f>IFERROR(IF(Table1[[#This Row],[Number of hours leave taken 
(5 decimal places) ]]&lt;&gt;"",MIN(ROUND(Table1[[#This Row],[Amount paid to employee^]],2),ROUND(Table1[[#This Row],[Calculated claim amount]],2)),""),"")</f>
        <v/>
      </c>
      <c r="M31" s="15"/>
      <c r="N31" s="59"/>
    </row>
    <row r="32" spans="1:14" s="35" customFormat="1" ht="14.5" x14ac:dyDescent="0.6">
      <c r="A32" s="12"/>
      <c r="B32" s="14"/>
      <c r="C32" s="12"/>
      <c r="D32" s="12"/>
      <c r="E32" s="15"/>
      <c r="F32" s="16"/>
      <c r="G32" s="15"/>
      <c r="H32" s="58"/>
      <c r="I32" s="50"/>
      <c r="J32"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2" s="18"/>
      <c r="L32" s="53" t="str">
        <f>IFERROR(IF(Table1[[#This Row],[Number of hours leave taken 
(5 decimal places) ]]&lt;&gt;"",MIN(ROUND(Table1[[#This Row],[Amount paid to employee^]],2),ROUND(Table1[[#This Row],[Calculated claim amount]],2)),""),"")</f>
        <v/>
      </c>
      <c r="M32" s="15"/>
      <c r="N32" s="59"/>
    </row>
    <row r="33" spans="1:14" s="35" customFormat="1" ht="14.5" x14ac:dyDescent="0.6">
      <c r="A33" s="12"/>
      <c r="B33" s="14"/>
      <c r="C33" s="12"/>
      <c r="D33" s="12"/>
      <c r="E33" s="15"/>
      <c r="F33" s="16"/>
      <c r="G33" s="15"/>
      <c r="H33" s="58"/>
      <c r="I33" s="50"/>
      <c r="J33"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3" s="18"/>
      <c r="L33" s="53" t="str">
        <f>IFERROR(IF(Table1[[#This Row],[Number of hours leave taken 
(5 decimal places) ]]&lt;&gt;"",MIN(ROUND(Table1[[#This Row],[Amount paid to employee^]],2),ROUND(Table1[[#This Row],[Calculated claim amount]],2)),""),"")</f>
        <v/>
      </c>
      <c r="M33" s="15"/>
      <c r="N33" s="59"/>
    </row>
    <row r="34" spans="1:14" s="35" customFormat="1" ht="14.5" x14ac:dyDescent="0.6">
      <c r="A34" s="12"/>
      <c r="B34" s="14"/>
      <c r="C34" s="12"/>
      <c r="D34" s="12"/>
      <c r="E34" s="15"/>
      <c r="F34" s="16"/>
      <c r="G34" s="15"/>
      <c r="H34" s="58"/>
      <c r="I34" s="50"/>
      <c r="J34"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4" s="18"/>
      <c r="L34" s="53" t="str">
        <f>IFERROR(IF(Table1[[#This Row],[Number of hours leave taken 
(5 decimal places) ]]&lt;&gt;"",MIN(ROUND(Table1[[#This Row],[Amount paid to employee^]],2),ROUND(Table1[[#This Row],[Calculated claim amount]],2)),""),"")</f>
        <v/>
      </c>
      <c r="M34" s="15"/>
      <c r="N34" s="59"/>
    </row>
    <row r="35" spans="1:14" s="35" customFormat="1" ht="14.5" x14ac:dyDescent="0.6">
      <c r="A35" s="12"/>
      <c r="B35" s="14"/>
      <c r="C35" s="12"/>
      <c r="D35" s="12"/>
      <c r="E35" s="15"/>
      <c r="F35" s="16"/>
      <c r="G35" s="15"/>
      <c r="H35" s="58"/>
      <c r="I35" s="50"/>
      <c r="J35"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5" s="18"/>
      <c r="L35" s="53" t="str">
        <f>IFERROR(IF(Table1[[#This Row],[Number of hours leave taken 
(5 decimal places) ]]&lt;&gt;"",MIN(ROUND(Table1[[#This Row],[Amount paid to employee^]],2),ROUND(Table1[[#This Row],[Calculated claim amount]],2)),""),"")</f>
        <v/>
      </c>
      <c r="M35" s="15"/>
      <c r="N35" s="59"/>
    </row>
    <row r="36" spans="1:14" s="35" customFormat="1" ht="14.5" x14ac:dyDescent="0.6">
      <c r="A36" s="12"/>
      <c r="B36" s="14"/>
      <c r="C36" s="12"/>
      <c r="D36" s="12"/>
      <c r="E36" s="15"/>
      <c r="F36" s="16"/>
      <c r="G36" s="15"/>
      <c r="H36" s="58"/>
      <c r="I36" s="50"/>
      <c r="J36"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6" s="18"/>
      <c r="L36" s="53" t="str">
        <f>IFERROR(IF(Table1[[#This Row],[Number of hours leave taken 
(5 decimal places) ]]&lt;&gt;"",MIN(ROUND(Table1[[#This Row],[Amount paid to employee^]],2),ROUND(Table1[[#This Row],[Calculated claim amount]],2)),""),"")</f>
        <v/>
      </c>
      <c r="M36" s="15"/>
      <c r="N36" s="59"/>
    </row>
    <row r="37" spans="1:14" s="35" customFormat="1" ht="14.5" x14ac:dyDescent="0.6">
      <c r="A37" s="12"/>
      <c r="B37" s="14"/>
      <c r="C37" s="12"/>
      <c r="D37" s="12"/>
      <c r="E37" s="15"/>
      <c r="F37" s="16"/>
      <c r="G37" s="15"/>
      <c r="H37" s="58"/>
      <c r="I37" s="50"/>
      <c r="J37"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7" s="18"/>
      <c r="L37" s="53" t="str">
        <f>IFERROR(IF(Table1[[#This Row],[Number of hours leave taken 
(5 decimal places) ]]&lt;&gt;"",MIN(ROUND(Table1[[#This Row],[Amount paid to employee^]],2),ROUND(Table1[[#This Row],[Calculated claim amount]],2)),""),"")</f>
        <v/>
      </c>
      <c r="M37" s="15"/>
      <c r="N37" s="59"/>
    </row>
    <row r="38" spans="1:14" s="35" customFormat="1" ht="14.5" x14ac:dyDescent="0.6">
      <c r="A38" s="12"/>
      <c r="B38" s="14"/>
      <c r="C38" s="12"/>
      <c r="D38" s="12"/>
      <c r="E38" s="15"/>
      <c r="F38" s="16"/>
      <c r="G38" s="15"/>
      <c r="H38" s="58"/>
      <c r="I38" s="50"/>
      <c r="J38"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8" s="18"/>
      <c r="L38" s="53" t="str">
        <f>IFERROR(IF(Table1[[#This Row],[Number of hours leave taken 
(5 decimal places) ]]&lt;&gt;"",MIN(ROUND(Table1[[#This Row],[Amount paid to employee^]],2),ROUND(Table1[[#This Row],[Calculated claim amount]],2)),""),"")</f>
        <v/>
      </c>
      <c r="M38" s="15"/>
      <c r="N38" s="59"/>
    </row>
    <row r="39" spans="1:14" s="35" customFormat="1" ht="14.5" x14ac:dyDescent="0.6">
      <c r="A39" s="13"/>
      <c r="B39" s="14"/>
      <c r="C39" s="12"/>
      <c r="D39" s="12"/>
      <c r="E39" s="15"/>
      <c r="F39" s="16"/>
      <c r="G39" s="17"/>
      <c r="H39" s="58"/>
      <c r="I39" s="50"/>
      <c r="J39"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39" s="18"/>
      <c r="L39" s="53" t="str">
        <f>IFERROR(IF(Table1[[#This Row],[Number of hours leave taken 
(5 decimal places) ]]&lt;&gt;"",MIN(ROUND(Table1[[#This Row],[Amount paid to employee^]],2),ROUND(Table1[[#This Row],[Calculated claim amount]],2)),""),"")</f>
        <v/>
      </c>
      <c r="M39" s="15"/>
      <c r="N39" s="59"/>
    </row>
    <row r="40" spans="1:14" s="35" customFormat="1" ht="14.5" x14ac:dyDescent="0.6">
      <c r="A40" s="13"/>
      <c r="B40" s="14"/>
      <c r="C40" s="12"/>
      <c r="D40" s="12"/>
      <c r="E40" s="15"/>
      <c r="F40" s="16"/>
      <c r="G40" s="17"/>
      <c r="H40" s="58"/>
      <c r="I40" s="50"/>
      <c r="J40"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0" s="18"/>
      <c r="L40" s="53" t="str">
        <f>IFERROR(IF(Table1[[#This Row],[Number of hours leave taken 
(5 decimal places) ]]&lt;&gt;"",MIN(ROUND(Table1[[#This Row],[Amount paid to employee^]],2),ROUND(Table1[[#This Row],[Calculated claim amount]],2)),""),"")</f>
        <v/>
      </c>
      <c r="M40" s="15"/>
      <c r="N40" s="59"/>
    </row>
    <row r="41" spans="1:14" s="35" customFormat="1" ht="14.5" x14ac:dyDescent="0.6">
      <c r="A41" s="12"/>
      <c r="B41" s="14"/>
      <c r="C41" s="12"/>
      <c r="D41" s="12"/>
      <c r="E41" s="15"/>
      <c r="F41" s="16"/>
      <c r="G41" s="15"/>
      <c r="H41" s="58"/>
      <c r="I41" s="50"/>
      <c r="J41"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1" s="18"/>
      <c r="L41" s="53" t="str">
        <f>IFERROR(IF(Table1[[#This Row],[Number of hours leave taken 
(5 decimal places) ]]&lt;&gt;"",MIN(ROUND(Table1[[#This Row],[Amount paid to employee^]],2),ROUND(Table1[[#This Row],[Calculated claim amount]],2)),""),"")</f>
        <v/>
      </c>
      <c r="M41" s="15"/>
      <c r="N41" s="59"/>
    </row>
    <row r="42" spans="1:14" s="35" customFormat="1" ht="14.5" x14ac:dyDescent="0.6">
      <c r="A42" s="12"/>
      <c r="B42" s="14"/>
      <c r="C42" s="12"/>
      <c r="D42" s="12"/>
      <c r="E42" s="15"/>
      <c r="F42" s="16"/>
      <c r="G42" s="15"/>
      <c r="H42" s="58"/>
      <c r="I42" s="50"/>
      <c r="J42"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2" s="18"/>
      <c r="L42" s="53" t="str">
        <f>IFERROR(IF(Table1[[#This Row],[Number of hours leave taken 
(5 decimal places) ]]&lt;&gt;"",MIN(ROUND(Table1[[#This Row],[Amount paid to employee^]],2),ROUND(Table1[[#This Row],[Calculated claim amount]],2)),""),"")</f>
        <v/>
      </c>
      <c r="M42" s="15"/>
      <c r="N42" s="59"/>
    </row>
    <row r="43" spans="1:14" s="35" customFormat="1" ht="14.5" x14ac:dyDescent="0.6">
      <c r="A43" s="13"/>
      <c r="B43" s="14"/>
      <c r="C43" s="12"/>
      <c r="D43" s="12"/>
      <c r="E43" s="15"/>
      <c r="F43" s="16"/>
      <c r="G43" s="17"/>
      <c r="H43" s="58"/>
      <c r="I43" s="50"/>
      <c r="J43"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3" s="18"/>
      <c r="L43" s="53" t="str">
        <f>IFERROR(IF(Table1[[#This Row],[Number of hours leave taken 
(5 decimal places) ]]&lt;&gt;"",MIN(ROUND(Table1[[#This Row],[Amount paid to employee^]],2),ROUND(Table1[[#This Row],[Calculated claim amount]],2)),""),"")</f>
        <v/>
      </c>
      <c r="M43" s="15"/>
      <c r="N43" s="59"/>
    </row>
    <row r="44" spans="1:14" s="35" customFormat="1" ht="14.5" x14ac:dyDescent="0.6">
      <c r="A44" s="13"/>
      <c r="B44" s="14"/>
      <c r="C44" s="12"/>
      <c r="D44" s="12"/>
      <c r="E44" s="15"/>
      <c r="F44" s="16"/>
      <c r="G44" s="17"/>
      <c r="H44" s="58"/>
      <c r="I44" s="50"/>
      <c r="J44"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4" s="18"/>
      <c r="L44" s="53" t="str">
        <f>IFERROR(IF(Table1[[#This Row],[Number of hours leave taken 
(5 decimal places) ]]&lt;&gt;"",MIN(ROUND(Table1[[#This Row],[Amount paid to employee^]],2),ROUND(Table1[[#This Row],[Calculated claim amount]],2)),""),"")</f>
        <v/>
      </c>
      <c r="M44" s="15"/>
      <c r="N44" s="59"/>
    </row>
    <row r="45" spans="1:14" s="35" customFormat="1" ht="14.5" x14ac:dyDescent="0.6">
      <c r="A45" s="12"/>
      <c r="B45" s="14"/>
      <c r="C45" s="12"/>
      <c r="D45" s="12"/>
      <c r="E45" s="15"/>
      <c r="F45" s="16"/>
      <c r="G45" s="15"/>
      <c r="H45" s="58"/>
      <c r="I45" s="50"/>
      <c r="J45"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5" s="18"/>
      <c r="L45" s="53" t="str">
        <f>IFERROR(IF(Table1[[#This Row],[Number of hours leave taken 
(5 decimal places) ]]&lt;&gt;"",MIN(ROUND(Table1[[#This Row],[Amount paid to employee^]],2),ROUND(Table1[[#This Row],[Calculated claim amount]],2)),""),"")</f>
        <v/>
      </c>
      <c r="M45" s="15"/>
      <c r="N45" s="59"/>
    </row>
    <row r="46" spans="1:14" s="35" customFormat="1" ht="14.5" x14ac:dyDescent="0.6">
      <c r="A46" s="12"/>
      <c r="B46" s="14"/>
      <c r="C46" s="12"/>
      <c r="D46" s="12"/>
      <c r="E46" s="15"/>
      <c r="F46" s="16"/>
      <c r="G46" s="15"/>
      <c r="H46" s="58"/>
      <c r="I46" s="50"/>
      <c r="J46"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6" s="18"/>
      <c r="L46" s="53" t="str">
        <f>IFERROR(IF(Table1[[#This Row],[Number of hours leave taken 
(5 decimal places) ]]&lt;&gt;"",MIN(ROUND(Table1[[#This Row],[Amount paid to employee^]],2),ROUND(Table1[[#This Row],[Calculated claim amount]],2)),""),"")</f>
        <v/>
      </c>
      <c r="M46" s="15"/>
      <c r="N46" s="59"/>
    </row>
    <row r="47" spans="1:14" s="35" customFormat="1" ht="14.5" x14ac:dyDescent="0.6">
      <c r="A47" s="12"/>
      <c r="B47" s="14"/>
      <c r="C47" s="12"/>
      <c r="D47" s="12"/>
      <c r="E47" s="15"/>
      <c r="F47" s="16"/>
      <c r="G47" s="15"/>
      <c r="H47" s="58"/>
      <c r="I47" s="50"/>
      <c r="J47"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7" s="18"/>
      <c r="L47" s="53" t="str">
        <f>IFERROR(IF(Table1[[#This Row],[Number of hours leave taken 
(5 decimal places) ]]&lt;&gt;"",MIN(ROUND(Table1[[#This Row],[Amount paid to employee^]],2),ROUND(Table1[[#This Row],[Calculated claim amount]],2)),""),"")</f>
        <v/>
      </c>
      <c r="M47" s="15"/>
      <c r="N47" s="59"/>
    </row>
    <row r="48" spans="1:14" s="35" customFormat="1" ht="15.25" thickBot="1" x14ac:dyDescent="0.75">
      <c r="A48" s="30"/>
      <c r="B48" s="31"/>
      <c r="C48" s="30"/>
      <c r="D48" s="30"/>
      <c r="E48" s="32"/>
      <c r="F48" s="33"/>
      <c r="G48" s="32"/>
      <c r="H48" s="58"/>
      <c r="I48" s="50"/>
      <c r="J48" s="54" t="str">
        <f>IFERROR(IF(AND(Table1[[#This Row],[Eligible wages amount for previous month*]]="",Table1[[#This Row],[Hours worked in previous month**]]=""),"",ROUND(Table1[[#This Row],[Eligible wages amount for previous month*]]/Table1[[#This Row],[Hours worked in previous month**]],2)*ROUND(Table1[[#This Row],[Number of hours leave taken 
(5 decimal places) ]],2)),"")</f>
        <v/>
      </c>
      <c r="K48" s="34"/>
      <c r="L48" s="53" t="str">
        <f>IFERROR(IF(Table1[[#This Row],[Number of hours leave taken 
(5 decimal places) ]]&lt;&gt;"",MIN(ROUND(Table1[[#This Row],[Amount paid to employee^]],2),ROUND(Table1[[#This Row],[Calculated claim amount]],2)),""),"")</f>
        <v/>
      </c>
      <c r="M48" s="32"/>
      <c r="N48" s="59"/>
    </row>
    <row r="49" spans="1:313" ht="15.25" thickBot="1" x14ac:dyDescent="0.75">
      <c r="A49" s="2"/>
      <c r="B49" s="2"/>
      <c r="C49" s="2"/>
      <c r="D49" s="2"/>
      <c r="E49" s="2"/>
      <c r="F49" s="2"/>
      <c r="G49" s="2"/>
      <c r="H49" s="2"/>
      <c r="I49" s="2"/>
      <c r="J49" s="72" t="s">
        <v>2</v>
      </c>
      <c r="K49" s="73"/>
      <c r="L49" s="48">
        <f>SUM(Table1[Reimbursable amount])</f>
        <v>0</v>
      </c>
      <c r="M49" s="35"/>
      <c r="N49" s="35"/>
      <c r="KW49" s="21"/>
      <c r="KX49" s="21"/>
      <c r="KY49" s="21"/>
      <c r="KZ49" s="21"/>
      <c r="LA49" s="21"/>
    </row>
    <row r="50" spans="1:313" ht="14.25" x14ac:dyDescent="0.65">
      <c r="A50" s="10"/>
      <c r="B50" s="3"/>
      <c r="C50" s="3"/>
      <c r="D50" s="3"/>
      <c r="E50" s="3"/>
      <c r="F50" s="3"/>
      <c r="G50" s="3"/>
      <c r="H50" s="3"/>
      <c r="I50" s="3"/>
      <c r="J50" s="3"/>
      <c r="K50" s="3"/>
      <c r="L50" s="3"/>
      <c r="M50" s="3"/>
    </row>
    <row r="51" spans="1:313" ht="12.75" customHeight="1" x14ac:dyDescent="0.65">
      <c r="A51" s="62" t="s">
        <v>3</v>
      </c>
      <c r="B51" s="63" t="s">
        <v>4</v>
      </c>
      <c r="C51" s="5"/>
      <c r="D51" s="5"/>
      <c r="E51" s="5"/>
      <c r="F51" s="5"/>
      <c r="G51" s="5"/>
      <c r="H51" s="5"/>
      <c r="I51" s="5"/>
      <c r="J51" s="5"/>
      <c r="K51" s="5"/>
    </row>
    <row r="52" spans="1:313" ht="12.75" customHeight="1" x14ac:dyDescent="0.65">
      <c r="A52" s="6"/>
      <c r="B52" s="4"/>
      <c r="C52" s="5"/>
      <c r="D52" s="5"/>
      <c r="E52" s="5"/>
      <c r="F52" s="5"/>
      <c r="G52" s="5"/>
      <c r="H52" s="5"/>
      <c r="I52" s="5"/>
      <c r="J52" s="5"/>
      <c r="K52" s="5"/>
    </row>
    <row r="53" spans="1:313" x14ac:dyDescent="0.6">
      <c r="A53" s="77" t="s">
        <v>5</v>
      </c>
      <c r="B53" s="78"/>
      <c r="C53" s="78"/>
      <c r="D53" s="78"/>
      <c r="E53" s="78"/>
      <c r="F53" s="78"/>
      <c r="G53" s="78"/>
      <c r="H53" s="78"/>
      <c r="I53" s="78"/>
      <c r="J53" s="79"/>
      <c r="K53" s="26"/>
    </row>
    <row r="54" spans="1:313" ht="14.25" customHeight="1" x14ac:dyDescent="0.6">
      <c r="A54" s="74" t="s">
        <v>40</v>
      </c>
      <c r="B54" s="75"/>
      <c r="C54" s="75"/>
      <c r="D54" s="75"/>
      <c r="E54" s="75"/>
      <c r="F54" s="75"/>
      <c r="G54" s="75"/>
      <c r="H54" s="75"/>
      <c r="I54" s="75"/>
      <c r="J54" s="76"/>
      <c r="K54" s="27"/>
    </row>
    <row r="55" spans="1:313" ht="12.75" customHeight="1" x14ac:dyDescent="0.6">
      <c r="A55" s="74"/>
      <c r="B55" s="75"/>
      <c r="C55" s="75"/>
      <c r="D55" s="75"/>
      <c r="E55" s="75"/>
      <c r="F55" s="75"/>
      <c r="G55" s="75"/>
      <c r="H55" s="75"/>
      <c r="I55" s="75"/>
      <c r="J55" s="76"/>
      <c r="K55" s="27"/>
      <c r="L55" s="9"/>
    </row>
    <row r="56" spans="1:313" ht="6.75" customHeight="1" x14ac:dyDescent="0.6">
      <c r="A56" s="69"/>
      <c r="B56" s="70"/>
      <c r="C56" s="70"/>
      <c r="D56" s="70"/>
      <c r="E56" s="70"/>
      <c r="F56" s="70"/>
      <c r="G56" s="70"/>
      <c r="H56" s="70"/>
      <c r="I56" s="70"/>
      <c r="J56" s="71"/>
      <c r="K56" s="27"/>
      <c r="L56" s="9"/>
    </row>
    <row r="58" spans="1:313" x14ac:dyDescent="0.6">
      <c r="A58" s="25"/>
      <c r="B58" s="25"/>
      <c r="C58" s="25"/>
      <c r="D58" s="25"/>
      <c r="E58" s="25"/>
      <c r="F58" s="25"/>
      <c r="G58" s="25"/>
      <c r="H58" s="25"/>
      <c r="I58" s="25"/>
      <c r="J58" s="25"/>
      <c r="K58" s="25"/>
      <c r="L58" s="25"/>
      <c r="M58" s="25"/>
      <c r="N58" s="25"/>
    </row>
    <row r="60" spans="1:313" x14ac:dyDescent="0.6">
      <c r="J60" s="29"/>
    </row>
    <row r="62" spans="1:313" ht="24" customHeight="1" x14ac:dyDescent="0.6"/>
    <row r="63" spans="1:313" ht="22" customHeight="1" x14ac:dyDescent="0.6">
      <c r="A63" s="36" t="s">
        <v>28</v>
      </c>
    </row>
    <row r="64" spans="1:313" x14ac:dyDescent="0.6">
      <c r="O64" s="21"/>
      <c r="P64" s="21"/>
    </row>
    <row r="65" spans="1:16" ht="27" customHeight="1" x14ac:dyDescent="0.6">
      <c r="A65" s="91" t="s">
        <v>31</v>
      </c>
      <c r="B65" s="91"/>
      <c r="C65" s="91"/>
      <c r="D65" s="91"/>
      <c r="E65" s="91"/>
      <c r="F65" s="91"/>
      <c r="G65" s="91"/>
      <c r="H65" s="91"/>
      <c r="I65" s="91"/>
      <c r="J65" s="91"/>
      <c r="K65" s="91"/>
      <c r="L65" s="91"/>
      <c r="M65" s="91"/>
      <c r="O65" s="21"/>
      <c r="P65" s="21"/>
    </row>
    <row r="66" spans="1:16" x14ac:dyDescent="0.6">
      <c r="A66" s="41" t="s">
        <v>30</v>
      </c>
      <c r="B66" s="41"/>
      <c r="E66" s="66" t="s">
        <v>6</v>
      </c>
      <c r="K66" s="40"/>
      <c r="O66" s="21"/>
      <c r="P66" s="21"/>
    </row>
    <row r="67" spans="1:16" x14ac:dyDescent="0.6">
      <c r="A67" s="41"/>
      <c r="B67" s="41"/>
      <c r="C67" s="41"/>
      <c r="D67" s="41"/>
      <c r="O67" s="21"/>
      <c r="P67" s="21"/>
    </row>
    <row r="68" spans="1:16" x14ac:dyDescent="0.6">
      <c r="A68" s="42" t="s">
        <v>7</v>
      </c>
      <c r="O68" s="21"/>
      <c r="P68" s="21"/>
    </row>
    <row r="69" spans="1:16" x14ac:dyDescent="0.6">
      <c r="A69" s="21" t="s">
        <v>32</v>
      </c>
      <c r="O69" s="21"/>
      <c r="P69" s="21"/>
    </row>
    <row r="70" spans="1:16" x14ac:dyDescent="0.6">
      <c r="A70" s="43" t="s">
        <v>33</v>
      </c>
      <c r="O70" s="21"/>
      <c r="P70" s="21"/>
    </row>
    <row r="71" spans="1:16" x14ac:dyDescent="0.6">
      <c r="A71" s="43" t="s">
        <v>34</v>
      </c>
      <c r="O71" s="21"/>
      <c r="P71" s="21"/>
    </row>
    <row r="72" spans="1:16" x14ac:dyDescent="0.6">
      <c r="A72" s="21" t="s">
        <v>35</v>
      </c>
      <c r="O72" s="21"/>
      <c r="P72" s="21"/>
    </row>
    <row r="73" spans="1:16" x14ac:dyDescent="0.6">
      <c r="A73" s="21" t="s">
        <v>8</v>
      </c>
      <c r="O73" s="21"/>
      <c r="P73" s="21"/>
    </row>
    <row r="74" spans="1:16" x14ac:dyDescent="0.6">
      <c r="O74" s="21"/>
      <c r="P74" s="21"/>
    </row>
    <row r="75" spans="1:16" ht="24.75" customHeight="1" x14ac:dyDescent="0.6">
      <c r="A75" s="67" t="s">
        <v>36</v>
      </c>
      <c r="B75" s="67"/>
      <c r="C75" s="67"/>
      <c r="D75" s="67"/>
      <c r="E75" s="67"/>
      <c r="F75" s="67"/>
      <c r="G75" s="67"/>
      <c r="H75" s="67"/>
      <c r="I75" s="67"/>
      <c r="J75" s="67"/>
      <c r="K75" s="67"/>
      <c r="L75" s="67"/>
      <c r="M75" s="67"/>
      <c r="O75" s="21"/>
      <c r="P75" s="21"/>
    </row>
    <row r="76" spans="1:16" ht="7.5" customHeight="1" x14ac:dyDescent="0.6">
      <c r="A76" s="64"/>
      <c r="B76" s="64"/>
      <c r="C76" s="64"/>
      <c r="D76" s="64"/>
      <c r="E76" s="64"/>
      <c r="F76" s="64"/>
      <c r="G76" s="64"/>
      <c r="H76" s="64"/>
      <c r="I76" s="64"/>
      <c r="J76" s="64"/>
      <c r="K76" s="64"/>
      <c r="L76" s="64"/>
      <c r="M76" s="64"/>
      <c r="N76" s="64"/>
      <c r="O76" s="64"/>
      <c r="P76" s="64"/>
    </row>
    <row r="77" spans="1:16" ht="16.5" customHeight="1" x14ac:dyDescent="0.6">
      <c r="A77" s="42" t="s">
        <v>37</v>
      </c>
      <c r="B77" s="64"/>
      <c r="C77" s="64"/>
      <c r="D77" s="64"/>
      <c r="E77" s="64"/>
      <c r="F77" s="64"/>
      <c r="G77" s="64"/>
      <c r="H77" s="64"/>
      <c r="I77" s="64"/>
      <c r="J77" s="64"/>
      <c r="K77" s="64"/>
      <c r="L77" s="64"/>
      <c r="M77" s="64"/>
      <c r="N77" s="64"/>
      <c r="O77" s="64"/>
      <c r="P77" s="64"/>
    </row>
    <row r="78" spans="1:16" ht="9.75" customHeight="1" x14ac:dyDescent="0.6">
      <c r="A78" s="65"/>
      <c r="B78" s="65"/>
      <c r="C78" s="65"/>
      <c r="D78" s="65"/>
      <c r="E78" s="65"/>
      <c r="F78" s="65"/>
      <c r="G78" s="65"/>
      <c r="H78" s="65"/>
      <c r="I78" s="65"/>
      <c r="J78" s="65"/>
      <c r="K78" s="65"/>
      <c r="L78" s="65"/>
      <c r="M78" s="65"/>
      <c r="N78" s="65"/>
      <c r="O78" s="65"/>
      <c r="P78" s="65"/>
    </row>
    <row r="79" spans="1:16" x14ac:dyDescent="0.6">
      <c r="A79" s="42" t="s">
        <v>38</v>
      </c>
      <c r="O79" s="21"/>
      <c r="P79" s="21"/>
    </row>
  </sheetData>
  <sheetProtection password="B42B" sheet="1" sort="0"/>
  <mergeCells count="13">
    <mergeCell ref="A75:M75"/>
    <mergeCell ref="A8:N8"/>
    <mergeCell ref="A56:J56"/>
    <mergeCell ref="J49:K49"/>
    <mergeCell ref="A54:J55"/>
    <mergeCell ref="A53:J53"/>
    <mergeCell ref="A9:C9"/>
    <mergeCell ref="A12:D12"/>
    <mergeCell ref="B14:D14"/>
    <mergeCell ref="B13:D13"/>
    <mergeCell ref="D9:E9"/>
    <mergeCell ref="F13:L13"/>
    <mergeCell ref="A65:M65"/>
  </mergeCells>
  <phoneticPr fontId="2" type="noConversion"/>
  <conditionalFormatting sqref="A18:I48">
    <cfRule type="expression" dxfId="28" priority="162">
      <formula>AND(LEN($A18), OR(COLUMN()&lt;2, AND(COLUMN()&gt;0,COUNTBLANK(A18))), COUNTBLANK($B18:$I18))</formula>
    </cfRule>
  </conditionalFormatting>
  <conditionalFormatting sqref="B13:D13">
    <cfRule type="expression" dxfId="27" priority="18">
      <formula>$B$13=""</formula>
    </cfRule>
    <cfRule type="expression" dxfId="26" priority="19">
      <formula>OR(LEN($B$13)&lt;=5,LEN($B$13)&gt;=8)</formula>
    </cfRule>
  </conditionalFormatting>
  <conditionalFormatting sqref="B19:E48">
    <cfRule type="expression" dxfId="25" priority="15">
      <formula>AND($B19="",$A19="")</formula>
    </cfRule>
  </conditionalFormatting>
  <conditionalFormatting sqref="H18:M18">
    <cfRule type="expression" dxfId="24" priority="161">
      <formula>AND(LEN($A18), OR(COLUMN()&lt;2, AND(COLUMN()&gt;4,COUNTBLANK(H18))), COUNTBLANK($F18:$I18))</formula>
    </cfRule>
  </conditionalFormatting>
  <conditionalFormatting sqref="K19:K48">
    <cfRule type="expression" dxfId="23" priority="164">
      <formula>AND($A19&lt;&gt;"",$J19&gt;0,$K19&gt;0)</formula>
    </cfRule>
    <cfRule type="expression" dxfId="22" priority="165">
      <formula>AND($A19&lt;&gt;"",$J19&lt;&gt;"")</formula>
    </cfRule>
  </conditionalFormatting>
  <conditionalFormatting sqref="M19:M48">
    <cfRule type="cellIs" dxfId="21" priority="1" operator="greaterThan">
      <formula>TODAY()</formula>
    </cfRule>
    <cfRule type="notContainsBlanks" dxfId="20" priority="20">
      <formula>LEN(TRIM(M19))&gt;0</formula>
    </cfRule>
    <cfRule type="expression" dxfId="19" priority="21">
      <formula>F19</formula>
    </cfRule>
  </conditionalFormatting>
  <conditionalFormatting sqref="B19:B48">
    <cfRule type="expression" dxfId="18" priority="17">
      <formula>AND(OR(LEN($B19)&lt;=5,LEN($B19)&gt;=8),$B19&lt;&gt;"")</formula>
    </cfRule>
  </conditionalFormatting>
  <dataValidations count="12">
    <dataValidation type="textLength" errorStyle="warning" allowBlank="1" showInputMessage="1" showErrorMessage="1" error="Please enter a 6 or 7 digit Employer ID number " sqref="B13:D13" xr:uid="{00000000-0002-0000-0000-000000000000}">
      <formula1>6</formula1>
      <formula2>7</formula2>
    </dataValidation>
    <dataValidation allowBlank="1" showInputMessage="1" showErrorMessage="1" prompt="Reimbursable amount is the lesser of the calculated claim amount and the amount paid to the employee._x000a__x000a_If you have questions regarding this amount, include information in the Comments column." sqref="L18:L48" xr:uid="{0F572872-C77C-4A9F-BD7A-97DBA7FD8BB4}"/>
    <dataValidation type="textLength" operator="equal" allowBlank="1" showInputMessage="1" showErrorMessage="1" error="Please enter an 8 digit Application Number" sqref="A19:A48" xr:uid="{00000000-0002-0000-0000-000002000000}">
      <formula1>8</formula1>
    </dataValidation>
    <dataValidation type="date" operator="greaterThan" allowBlank="1" showInputMessage="1" showErrorMessage="1" errorTitle="Date Format" error="Please enter dates in dd/mm/yyyy format (eg 01/01/2017)" sqref="E19:E48 G19:G48" xr:uid="{00000000-0002-0000-0000-000003000000}">
      <formula1>10959</formula1>
    </dataValidation>
    <dataValidation type="date" allowBlank="1" showInputMessage="1" showErrorMessage="1" error="Please enter dates in dd/mm/yyyy format (eg 01/01/2017). The date can't be greater than today date." sqref="M19:M48" xr:uid="{00000000-0002-0000-0000-000004000000}">
      <formula1>14611</formula1>
      <formula2>TODAY()</formula2>
    </dataValidation>
    <dataValidation type="textLength" errorStyle="warning" allowBlank="1" showInputMessage="1" showErrorMessage="1" error="Please enter a 6 or 7 digit LSL Number" sqref="B19:B48" xr:uid="{00000000-0002-0000-0000-000001000000}">
      <formula1>6</formula1>
      <formula2>7</formula2>
    </dataValidation>
    <dataValidation allowBlank="1" showInputMessage="1" showErrorMessage="1" prompt="Eligible wage amount reported on the last complete month levy return (month with no LWOP or workers compensation) prior to the leave being taken or cessation payment being made. _x000a__x000a_Refer to Online Services for the most recent levy return submission." sqref="H18:H48" xr:uid="{AE59027C-9097-4C65-9516-30C7EAEBA8B2}"/>
    <dataValidation allowBlank="1" showInputMessage="1" showErrorMessage="1" prompt="The number of hours used to calculate the previous month's eligible wages._x000a__x000a_If you used the salaried employee or Formula A for calculation - insert ordinary hours._x000a__x000a_If you used the casual employee or Formula B calculation - insert total hours worked." sqref="I18:I48" xr:uid="{E4E37AE8-A6F1-46FF-AC43-7344C72C5A5E}"/>
    <dataValidation type="decimal" operator="greaterThanOrEqual" allowBlank="1" showInputMessage="1" showErrorMessage="1" sqref="F19:F48" xr:uid="{867F48B3-265C-4DC7-B3DF-A8374B605B72}">
      <formula1>0</formula1>
    </dataValidation>
    <dataValidation allowBlank="1" showInputMessage="1" showErrorMessage="1" prompt="Include any comments regarding values that do not align with the standard calculation." sqref="N18:N48" xr:uid="{1C6D9051-D96F-4354-AC21-2C9DF8FB05DA}"/>
    <dataValidation allowBlank="1" showInputMessage="1" showErrorMessage="1" prompt="Calculates the eligible wage amount per hour using the quoted eligible wages and hours._x000a__x000a_This value is multiplied by the number of hours of leave taken to show the amount that is claimable using this figure." sqref="J18:J48" xr:uid="{F3B2C458-C2F0-4DC8-AFB9-B748E0BD07CE}"/>
    <dataValidation allowBlank="1" showInputMessage="1" showErrorMessage="1" prompt="List the amount paid to the employee for the period of leave." sqref="K18:K48" xr:uid="{F1E423EC-62A4-4ABD-8C56-A13F4CED6088}"/>
  </dataValidations>
  <hyperlinks>
    <hyperlink ref="D9:E9" r:id="rId1" display="Coal LSL Online Services" xr:uid="{CAA2DD5D-C89E-4BE9-A10A-FCB53FC56B2C}"/>
    <hyperlink ref="M13" r:id="rId2" display="website" xr:uid="{80454C40-2C90-49DD-9250-F153E17D3383}"/>
    <hyperlink ref="E66" r:id="rId3" xr:uid="{8882234B-62C3-4C1C-8E79-0B798AF02612}"/>
  </hyperlinks>
  <pageMargins left="0.23622047244094491" right="0.23622047244094491" top="0.35433070866141736" bottom="0.35433070866141736" header="0.31496062992125984" footer="0.31496062992125984"/>
  <pageSetup paperSize="9" scale="55" fitToHeight="0" orientation="landscape" r:id="rId4"/>
  <headerFooter alignWithMargins="0"/>
  <drawing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7" ma:contentTypeDescription="Create a new document." ma:contentTypeScope="" ma:versionID="a4acab4aa2f8c0f602e83b420addc70f">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89642a5da8a8aa3d1a27e906d0583a3e"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effe53-f23f-402d-954a-55ac88119bac">
      <Terms xmlns="http://schemas.microsoft.com/office/infopath/2007/PartnerControls"/>
    </lcf76f155ced4ddcb4097134ff3c332f>
    <TaxCatchAll xmlns="bdfd3ac3-ddbc-44af-a6fb-402a37c97f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303C49-0605-44E7-BDFE-C89AD5501D9B}"/>
</file>

<file path=customXml/itemProps2.xml><?xml version="1.0" encoding="utf-8"?>
<ds:datastoreItem xmlns:ds="http://schemas.openxmlformats.org/officeDocument/2006/customXml" ds:itemID="{9AC3B706-8B12-4F73-9724-606781DDCF50}">
  <ds:schemaRefs>
    <ds:schemaRef ds:uri="http://schemas.microsoft.com/office/2006/documentManagement/types"/>
    <ds:schemaRef ds:uri="http://schemas.microsoft.com/office/infopath/2007/PartnerControls"/>
    <ds:schemaRef ds:uri="8a042e1b-3535-4b45-bbb3-8da3cbaae57e"/>
    <ds:schemaRef ds:uri="http://purl.org/dc/dcmitype/"/>
    <ds:schemaRef ds:uri="171fcc83-d935-4cda-8c61-fd4d2c8cf51f"/>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DB38BDD-6840-482F-B5A5-0CD55705C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Reimbursement claim</vt:lpstr>
      <vt:lpstr>Casual</vt:lpstr>
      <vt:lpstr>PermanentNotSalaried</vt:lpstr>
      <vt:lpstr>Salaried</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cp:lastPrinted>2023-08-21T06:57:07Z</cp:lastPrinted>
  <dcterms:created xsi:type="dcterms:W3CDTF">2010-01-18T04:20:44Z</dcterms:created>
  <dcterms:modified xsi:type="dcterms:W3CDTF">2023-09-22T00:30:44Z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0x0101001DB1BD875DA8DF47A749BF1616770A06</vt:lpwstr>
  </property>
  <property fmtid="{D5CDD505-2E9C-101B-9397-08002B2CF9AE}" pid="3" name="MediaServiceImageTags">
    <vt:lpwstr/>
  </property>
</Properties>
</file>