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20" yWindow="-120" windowWidth="20730" windowHeight="11160" activeTab="2"/>
  </bookViews>
  <sheets>
    <sheet name="Budget Template" sheetId="1" r:id="rId1"/>
    <sheet name="Budget Workings" sheetId="2" r:id="rId2"/>
    <sheet name="Budget Template complete" sheetId="4" r:id="rId3"/>
  </sheets>
  <calcPr calcId="124519" calcOnSave="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0" i="2"/>
  <c r="K30" s="1"/>
  <c r="L30" s="1"/>
  <c r="K11"/>
  <c r="J11" s="1"/>
  <c r="D55" l="1"/>
  <c r="I56"/>
  <c r="L56"/>
  <c r="K56" s="1"/>
  <c r="J56" s="1"/>
  <c r="O24" i="4"/>
  <c r="O20" i="1"/>
  <c r="O19"/>
  <c r="O18"/>
  <c r="O17"/>
  <c r="O16"/>
  <c r="O15"/>
  <c r="O14"/>
  <c r="O13"/>
  <c r="O12"/>
  <c r="O11"/>
  <c r="O10"/>
  <c r="O9"/>
  <c r="O34"/>
  <c r="O33"/>
  <c r="O32"/>
  <c r="O31"/>
  <c r="O30"/>
  <c r="O29"/>
  <c r="O28"/>
  <c r="O27"/>
  <c r="O26"/>
  <c r="O25"/>
  <c r="O24"/>
  <c r="O34" i="4"/>
  <c r="O33"/>
  <c r="O32"/>
  <c r="O31"/>
  <c r="O30"/>
  <c r="O29"/>
  <c r="O28"/>
  <c r="O27"/>
  <c r="O26"/>
  <c r="O25"/>
  <c r="O20"/>
  <c r="O19"/>
  <c r="O18"/>
  <c r="O17"/>
  <c r="O16"/>
  <c r="O15"/>
  <c r="O14"/>
  <c r="O13"/>
  <c r="O12"/>
  <c r="O11"/>
  <c r="O10"/>
  <c r="O9"/>
  <c r="N35"/>
  <c r="M35"/>
  <c r="L35"/>
  <c r="K35"/>
  <c r="J35"/>
  <c r="I35"/>
  <c r="H35"/>
  <c r="G35"/>
  <c r="G36" s="1"/>
  <c r="F35"/>
  <c r="E35"/>
  <c r="D35"/>
  <c r="N21"/>
  <c r="M21"/>
  <c r="L21"/>
  <c r="K21"/>
  <c r="J21"/>
  <c r="I21"/>
  <c r="H21"/>
  <c r="G21"/>
  <c r="F21"/>
  <c r="E21"/>
  <c r="D21"/>
  <c r="C21"/>
  <c r="D35" i="1"/>
  <c r="E35"/>
  <c r="F35"/>
  <c r="G35"/>
  <c r="H35"/>
  <c r="I35"/>
  <c r="J35"/>
  <c r="K35"/>
  <c r="L35"/>
  <c r="M35"/>
  <c r="N35"/>
  <c r="C35"/>
  <c r="D21"/>
  <c r="D36" s="1"/>
  <c r="E21"/>
  <c r="F21"/>
  <c r="F36" s="1"/>
  <c r="G21"/>
  <c r="H21"/>
  <c r="H36" s="1"/>
  <c r="I21"/>
  <c r="I36" s="1"/>
  <c r="J21"/>
  <c r="J36" s="1"/>
  <c r="K21"/>
  <c r="L21"/>
  <c r="L36" s="1"/>
  <c r="M21"/>
  <c r="M36" s="1"/>
  <c r="N21"/>
  <c r="N36" s="1"/>
  <c r="C21"/>
  <c r="C36" s="1"/>
  <c r="B56" i="2"/>
  <c r="D56" s="1"/>
  <c r="D57" s="1"/>
  <c r="L55"/>
  <c r="K55" s="1"/>
  <c r="J55" s="1"/>
  <c r="I55"/>
  <c r="L47"/>
  <c r="K47" s="1"/>
  <c r="J47" s="1"/>
  <c r="I47"/>
  <c r="D39"/>
  <c r="D38"/>
  <c r="D37"/>
  <c r="I38"/>
  <c r="L38"/>
  <c r="K38" s="1"/>
  <c r="J38" s="1"/>
  <c r="I39"/>
  <c r="L39"/>
  <c r="K39" s="1"/>
  <c r="J39" s="1"/>
  <c r="L37"/>
  <c r="K37" s="1"/>
  <c r="J37" s="1"/>
  <c r="I37" s="1"/>
  <c r="D22"/>
  <c r="K22"/>
  <c r="J22" s="1"/>
  <c r="H22" s="1"/>
  <c r="I22" s="1"/>
  <c r="H11"/>
  <c r="I11" s="1"/>
  <c r="D12"/>
  <c r="D11"/>
  <c r="K36" i="1" l="1"/>
  <c r="G36"/>
  <c r="E36"/>
  <c r="O35"/>
  <c r="K36" i="4"/>
  <c r="O21" i="1"/>
  <c r="O36" s="1"/>
  <c r="F36" i="4"/>
  <c r="J36"/>
  <c r="N36"/>
  <c r="D36"/>
  <c r="H36"/>
  <c r="L36"/>
  <c r="E36"/>
  <c r="I36"/>
  <c r="M36"/>
  <c r="C35"/>
  <c r="C36" s="1"/>
  <c r="O35"/>
  <c r="O21"/>
  <c r="O36" l="1"/>
</calcChain>
</file>

<file path=xl/sharedStrings.xml><?xml version="1.0" encoding="utf-8"?>
<sst xmlns="http://schemas.openxmlformats.org/spreadsheetml/2006/main" count="125" uniqueCount="65">
  <si>
    <t>Income (A)</t>
  </si>
  <si>
    <t>Expenditure (B)</t>
  </si>
  <si>
    <t>Total (A -B)</t>
  </si>
  <si>
    <t xml:space="preserve">Jan </t>
  </si>
  <si>
    <t>Feb</t>
  </si>
  <si>
    <t>Mar</t>
  </si>
  <si>
    <t>Apr</t>
  </si>
  <si>
    <t>May</t>
  </si>
  <si>
    <t>Jun</t>
  </si>
  <si>
    <t>Jul</t>
  </si>
  <si>
    <t>Aug</t>
  </si>
  <si>
    <t>Sep</t>
  </si>
  <si>
    <t>Oct</t>
  </si>
  <si>
    <t>Nov</t>
  </si>
  <si>
    <t>Dec</t>
  </si>
  <si>
    <t xml:space="preserve">Total </t>
  </si>
  <si>
    <t>Budget Workshop Template</t>
  </si>
  <si>
    <t>Workings</t>
  </si>
  <si>
    <t xml:space="preserve">Working 1 </t>
  </si>
  <si>
    <t xml:space="preserve">Recurrence </t>
  </si>
  <si>
    <t xml:space="preserve">Annual </t>
  </si>
  <si>
    <t xml:space="preserve">Monthly </t>
  </si>
  <si>
    <t xml:space="preserve">Weekly </t>
  </si>
  <si>
    <t>Per Session</t>
  </si>
  <si>
    <t>Income</t>
  </si>
  <si>
    <t xml:space="preserve">Students </t>
  </si>
  <si>
    <t xml:space="preserve">Amount per session </t>
  </si>
  <si>
    <t>£ per session</t>
  </si>
  <si>
    <t>Per Day</t>
  </si>
  <si>
    <t>£</t>
  </si>
  <si>
    <t>Working 2.</t>
  </si>
  <si>
    <t xml:space="preserve">Time </t>
  </si>
  <si>
    <t xml:space="preserve">Instructor cost </t>
  </si>
  <si>
    <t>Working 3.</t>
  </si>
  <si>
    <t>Working 4.</t>
  </si>
  <si>
    <t xml:space="preserve">Water </t>
  </si>
  <si>
    <t>Elec</t>
  </si>
  <si>
    <t xml:space="preserve">Gas </t>
  </si>
  <si>
    <t xml:space="preserve">half year </t>
  </si>
  <si>
    <t xml:space="preserve">full year </t>
  </si>
  <si>
    <t>Working 5.</t>
  </si>
  <si>
    <t>Working 6.</t>
  </si>
  <si>
    <t>No. of Mats</t>
  </si>
  <si>
    <t xml:space="preserve">cost of Mat </t>
  </si>
  <si>
    <t xml:space="preserve">per year </t>
  </si>
  <si>
    <t>Total (B)</t>
  </si>
  <si>
    <t>Total (A)</t>
  </si>
  <si>
    <t xml:space="preserve">Income from Sessions </t>
  </si>
  <si>
    <t>Cost of Instructor</t>
  </si>
  <si>
    <t xml:space="preserve">Rental for the Studio </t>
  </si>
  <si>
    <t xml:space="preserve">Elec </t>
  </si>
  <si>
    <t xml:space="preserve">Insurance </t>
  </si>
  <si>
    <t xml:space="preserve">Mats per year </t>
  </si>
  <si>
    <t xml:space="preserve">Mats for repair </t>
  </si>
  <si>
    <t>Full Capacity</t>
  </si>
  <si>
    <t>Average Capacity</t>
  </si>
  <si>
    <t>Based on Average attendance</t>
  </si>
  <si>
    <t>Workings as per the marked Key Points.</t>
  </si>
  <si>
    <t>Summing Formulas in Excel</t>
  </si>
  <si>
    <t xml:space="preserve">Row 21 and 35 are both sums of the cells directly above.  </t>
  </si>
  <si>
    <t>The Instructor cost is worked out per sesssion, and then can be multiplied to reflect the number of sessions, and the number in a week and in a month.</t>
  </si>
  <si>
    <t>The Income is worked out per sesssion, and then can be multiplied to reflect the number of sessions, and the number in a week and in a month.</t>
  </si>
  <si>
    <t xml:space="preserve">We have the half year figures provided. With no other information available, we have to assume the same level of cost, extending these values for the full year and assuming an equal monthly amount </t>
  </si>
  <si>
    <t>We know this as a fixed cost determined at the start of the year. We assume an equal monthly payment as no other information is available.</t>
  </si>
  <si>
    <t>20% CONTINGENCY ADDED</t>
  </si>
</sst>
</file>

<file path=xl/styles.xml><?xml version="1.0" encoding="utf-8"?>
<styleSheet xmlns="http://schemas.openxmlformats.org/spreadsheetml/2006/main">
  <numFmts count="4">
    <numFmt numFmtId="6" formatCode="&quot;£&quot;#,##0;[Red]\-&quot;£&quot;#,##0"/>
    <numFmt numFmtId="8" formatCode="&quot;£&quot;#,##0.00;[Red]\-&quot;£&quot;#,##0.00"/>
    <numFmt numFmtId="43" formatCode="_-* #,##0.00_-;\-* #,##0.00_-;_-* &quot;-&quot;??_-;_-@_-"/>
    <numFmt numFmtId="164" formatCode="_-* #,##0_-;\-* #,##0_-;_-* &quot;-&quot;??_-;_-@_-"/>
  </numFmts>
  <fonts count="6">
    <font>
      <sz val="11"/>
      <color theme="1"/>
      <name val="Calibri"/>
      <family val="2"/>
      <scheme val="minor"/>
    </font>
    <font>
      <b/>
      <sz val="11"/>
      <color theme="1"/>
      <name val="Calibri"/>
      <family val="2"/>
      <scheme val="minor"/>
    </font>
    <font>
      <b/>
      <u/>
      <sz val="18"/>
      <color theme="1"/>
      <name val="Calibri"/>
      <family val="2"/>
      <scheme val="minor"/>
    </font>
    <font>
      <sz val="11"/>
      <color theme="1"/>
      <name val="Calibri"/>
      <family val="2"/>
      <scheme val="minor"/>
    </font>
    <font>
      <b/>
      <u/>
      <sz val="14"/>
      <color theme="1"/>
      <name val="Calibri"/>
      <family val="2"/>
      <scheme val="minor"/>
    </font>
    <font>
      <b/>
      <u/>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43" fontId="3" fillId="0" borderId="0" applyFont="0" applyFill="0" applyBorder="0" applyAlignment="0" applyProtection="0"/>
  </cellStyleXfs>
  <cellXfs count="46">
    <xf numFmtId="0" fontId="0" fillId="0" borderId="0" xfId="0"/>
    <xf numFmtId="0" fontId="0" fillId="0" borderId="1" xfId="0" applyBorder="1"/>
    <xf numFmtId="0" fontId="2" fillId="0" borderId="0" xfId="0" applyFont="1"/>
    <xf numFmtId="0" fontId="0" fillId="0" borderId="3" xfId="0" applyBorder="1"/>
    <xf numFmtId="0" fontId="0" fillId="0" borderId="4" xfId="0" applyBorder="1"/>
    <xf numFmtId="0" fontId="0" fillId="0" borderId="5" xfId="0" applyBorder="1"/>
    <xf numFmtId="0" fontId="0" fillId="0" borderId="2"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0" xfId="0" applyFont="1" applyAlignment="1">
      <alignment horizontal="left"/>
    </xf>
    <xf numFmtId="0" fontId="1" fillId="0" borderId="0" xfId="0" applyFont="1"/>
    <xf numFmtId="6" fontId="0" fillId="0" borderId="0" xfId="0" applyNumberFormat="1"/>
    <xf numFmtId="6" fontId="0" fillId="0" borderId="0" xfId="0" applyNumberFormat="1" applyAlignment="1">
      <alignment horizontal="left"/>
    </xf>
    <xf numFmtId="0" fontId="0" fillId="2" borderId="1" xfId="0" applyFill="1" applyBorder="1" applyAlignment="1">
      <alignment horizontal="center"/>
    </xf>
    <xf numFmtId="8" fontId="0" fillId="0" borderId="0" xfId="0" applyNumberFormat="1"/>
    <xf numFmtId="0" fontId="0" fillId="0" borderId="0" xfId="0" applyAlignment="1">
      <alignment horizontal="left"/>
    </xf>
    <xf numFmtId="2" fontId="0" fillId="2" borderId="1" xfId="0" applyNumberFormat="1" applyFill="1" applyBorder="1" applyAlignment="1">
      <alignment horizontal="center"/>
    </xf>
    <xf numFmtId="6" fontId="0" fillId="0" borderId="1" xfId="0" applyNumberFormat="1" applyBorder="1" applyAlignment="1">
      <alignment horizontal="left"/>
    </xf>
    <xf numFmtId="0" fontId="0" fillId="0" borderId="1" xfId="0" applyBorder="1" applyAlignment="1">
      <alignment horizontal="left"/>
    </xf>
    <xf numFmtId="6" fontId="0" fillId="0" borderId="1" xfId="0" applyNumberFormat="1" applyBorder="1"/>
    <xf numFmtId="0" fontId="1" fillId="0" borderId="2" xfId="0" applyFont="1" applyBorder="1"/>
    <xf numFmtId="164" fontId="0" fillId="0" borderId="1" xfId="1" applyNumberFormat="1" applyFont="1" applyFill="1" applyBorder="1" applyAlignment="1">
      <alignment horizontal="right"/>
    </xf>
    <xf numFmtId="164" fontId="0" fillId="0" borderId="1" xfId="1" applyNumberFormat="1" applyFont="1" applyBorder="1"/>
    <xf numFmtId="164" fontId="0" fillId="0" borderId="9" xfId="1" applyNumberFormat="1" applyFont="1" applyBorder="1"/>
    <xf numFmtId="164" fontId="0" fillId="0" borderId="11" xfId="1" applyNumberFormat="1" applyFont="1" applyBorder="1"/>
    <xf numFmtId="164" fontId="0" fillId="0" borderId="12" xfId="1" applyNumberFormat="1" applyFont="1" applyBorder="1"/>
    <xf numFmtId="164" fontId="0" fillId="3" borderId="6" xfId="1" applyNumberFormat="1" applyFont="1" applyFill="1" applyBorder="1"/>
    <xf numFmtId="164" fontId="0" fillId="0" borderId="3" xfId="1" applyNumberFormat="1" applyFont="1" applyBorder="1"/>
    <xf numFmtId="164" fontId="0" fillId="0" borderId="10" xfId="1" applyNumberFormat="1" applyFont="1" applyBorder="1"/>
    <xf numFmtId="0" fontId="4" fillId="0" borderId="0" xfId="0" applyFont="1"/>
    <xf numFmtId="0" fontId="0" fillId="3" borderId="2" xfId="0" applyFill="1" applyBorder="1"/>
    <xf numFmtId="0" fontId="0" fillId="4" borderId="2" xfId="0" applyFill="1" applyBorder="1"/>
    <xf numFmtId="0" fontId="0" fillId="4" borderId="6" xfId="0" applyFill="1" applyBorder="1"/>
    <xf numFmtId="0" fontId="0" fillId="4" borderId="7" xfId="0" applyFill="1" applyBorder="1"/>
    <xf numFmtId="0" fontId="1" fillId="5" borderId="2" xfId="0" applyFont="1" applyFill="1" applyBorder="1"/>
    <xf numFmtId="0" fontId="0" fillId="5" borderId="6" xfId="0" applyFill="1" applyBorder="1"/>
    <xf numFmtId="164" fontId="0" fillId="5" borderId="6" xfId="1" applyNumberFormat="1" applyFont="1" applyFill="1" applyBorder="1"/>
    <xf numFmtId="0" fontId="5" fillId="0" borderId="0" xfId="0" applyFont="1"/>
    <xf numFmtId="0" fontId="1" fillId="4" borderId="0" xfId="0" applyFont="1" applyFill="1"/>
    <xf numFmtId="0" fontId="0" fillId="0" borderId="0" xfId="0" applyAlignment="1">
      <alignment horizontal="left" wrapText="1"/>
    </xf>
    <xf numFmtId="0" fontId="0" fillId="0" borderId="13" xfId="0"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B3:O36"/>
  <sheetViews>
    <sheetView showGridLines="0" topLeftCell="B1" zoomScale="80" zoomScaleNormal="80" workbookViewId="0">
      <selection activeCell="B6" sqref="B6"/>
    </sheetView>
  </sheetViews>
  <sheetFormatPr defaultRowHeight="15"/>
  <cols>
    <col min="2" max="2" width="45.28515625" customWidth="1"/>
    <col min="3" max="15" width="12.140625" customWidth="1"/>
  </cols>
  <sheetData>
    <row r="3" spans="2:15" ht="23.25">
      <c r="B3" s="2" t="s">
        <v>16</v>
      </c>
    </row>
    <row r="5" spans="2:15">
      <c r="B5" s="14">
        <v>2022</v>
      </c>
    </row>
    <row r="6" spans="2:15" ht="15.75" thickBot="1"/>
    <row r="7" spans="2:15" ht="15.75" thickBot="1">
      <c r="B7" s="6" t="s">
        <v>0</v>
      </c>
      <c r="C7" s="7" t="s">
        <v>3</v>
      </c>
      <c r="D7" s="7" t="s">
        <v>4</v>
      </c>
      <c r="E7" s="7" t="s">
        <v>5</v>
      </c>
      <c r="F7" s="7" t="s">
        <v>6</v>
      </c>
      <c r="G7" s="7" t="s">
        <v>7</v>
      </c>
      <c r="H7" s="7" t="s">
        <v>8</v>
      </c>
      <c r="I7" s="7" t="s">
        <v>9</v>
      </c>
      <c r="J7" s="7" t="s">
        <v>10</v>
      </c>
      <c r="K7" s="7" t="s">
        <v>11</v>
      </c>
      <c r="L7" s="7" t="s">
        <v>12</v>
      </c>
      <c r="M7" s="7" t="s">
        <v>13</v>
      </c>
      <c r="N7" s="8" t="s">
        <v>14</v>
      </c>
      <c r="O7" s="6" t="s">
        <v>15</v>
      </c>
    </row>
    <row r="8" spans="2:15">
      <c r="B8" s="4"/>
      <c r="C8" s="5"/>
      <c r="D8" s="5"/>
      <c r="E8" s="5"/>
      <c r="F8" s="5"/>
      <c r="G8" s="5"/>
      <c r="H8" s="5"/>
      <c r="I8" s="5"/>
      <c r="J8" s="5"/>
      <c r="K8" s="5"/>
      <c r="L8" s="5"/>
      <c r="M8" s="5"/>
      <c r="N8" s="9"/>
      <c r="O8" s="4"/>
    </row>
    <row r="9" spans="2:15">
      <c r="B9" s="3"/>
      <c r="C9" s="1"/>
      <c r="D9" s="1"/>
      <c r="E9" s="1"/>
      <c r="F9" s="1"/>
      <c r="G9" s="1"/>
      <c r="H9" s="1"/>
      <c r="I9" s="1"/>
      <c r="J9" s="1"/>
      <c r="K9" s="1"/>
      <c r="L9" s="1"/>
      <c r="M9" s="1"/>
      <c r="N9" s="10"/>
      <c r="O9" s="3">
        <f t="shared" ref="O9:O20" si="0">SUM(C9:N9)</f>
        <v>0</v>
      </c>
    </row>
    <row r="10" spans="2:15">
      <c r="B10" s="3"/>
      <c r="C10" s="1"/>
      <c r="D10" s="1"/>
      <c r="E10" s="1"/>
      <c r="F10" s="1"/>
      <c r="G10" s="1"/>
      <c r="H10" s="1"/>
      <c r="I10" s="1"/>
      <c r="J10" s="1"/>
      <c r="K10" s="1"/>
      <c r="L10" s="1"/>
      <c r="M10" s="1"/>
      <c r="N10" s="10"/>
      <c r="O10" s="3">
        <f t="shared" si="0"/>
        <v>0</v>
      </c>
    </row>
    <row r="11" spans="2:15">
      <c r="B11" s="3"/>
      <c r="C11" s="1"/>
      <c r="D11" s="1"/>
      <c r="E11" s="1"/>
      <c r="F11" s="1"/>
      <c r="G11" s="1"/>
      <c r="H11" s="1"/>
      <c r="I11" s="1"/>
      <c r="J11" s="1"/>
      <c r="K11" s="1"/>
      <c r="L11" s="1"/>
      <c r="M11" s="1"/>
      <c r="N11" s="10"/>
      <c r="O11" s="3">
        <f t="shared" si="0"/>
        <v>0</v>
      </c>
    </row>
    <row r="12" spans="2:15">
      <c r="B12" s="3"/>
      <c r="C12" s="1"/>
      <c r="D12" s="1"/>
      <c r="E12" s="1"/>
      <c r="F12" s="1"/>
      <c r="G12" s="1"/>
      <c r="H12" s="1"/>
      <c r="I12" s="1"/>
      <c r="J12" s="1"/>
      <c r="K12" s="1"/>
      <c r="L12" s="1"/>
      <c r="M12" s="1"/>
      <c r="N12" s="10"/>
      <c r="O12" s="3">
        <f t="shared" si="0"/>
        <v>0</v>
      </c>
    </row>
    <row r="13" spans="2:15">
      <c r="B13" s="3"/>
      <c r="C13" s="1"/>
      <c r="D13" s="1"/>
      <c r="E13" s="1"/>
      <c r="F13" s="1"/>
      <c r="G13" s="1"/>
      <c r="H13" s="1"/>
      <c r="I13" s="1"/>
      <c r="J13" s="1"/>
      <c r="K13" s="1"/>
      <c r="L13" s="1"/>
      <c r="M13" s="1"/>
      <c r="N13" s="10"/>
      <c r="O13" s="3">
        <f t="shared" si="0"/>
        <v>0</v>
      </c>
    </row>
    <row r="14" spans="2:15">
      <c r="B14" s="3"/>
      <c r="C14" s="1"/>
      <c r="D14" s="1"/>
      <c r="E14" s="1"/>
      <c r="F14" s="1"/>
      <c r="G14" s="1"/>
      <c r="H14" s="1"/>
      <c r="I14" s="1"/>
      <c r="J14" s="1"/>
      <c r="K14" s="1"/>
      <c r="L14" s="1"/>
      <c r="M14" s="1"/>
      <c r="N14" s="10"/>
      <c r="O14" s="3">
        <f t="shared" si="0"/>
        <v>0</v>
      </c>
    </row>
    <row r="15" spans="2:15">
      <c r="B15" s="3"/>
      <c r="C15" s="1"/>
      <c r="D15" s="1"/>
      <c r="E15" s="1"/>
      <c r="F15" s="1"/>
      <c r="G15" s="1"/>
      <c r="H15" s="1"/>
      <c r="I15" s="1"/>
      <c r="J15" s="1"/>
      <c r="K15" s="1"/>
      <c r="L15" s="1"/>
      <c r="M15" s="1"/>
      <c r="N15" s="10"/>
      <c r="O15" s="3">
        <f t="shared" si="0"/>
        <v>0</v>
      </c>
    </row>
    <row r="16" spans="2:15">
      <c r="B16" s="3"/>
      <c r="C16" s="1"/>
      <c r="D16" s="1"/>
      <c r="E16" s="1"/>
      <c r="F16" s="1"/>
      <c r="G16" s="1"/>
      <c r="H16" s="1"/>
      <c r="I16" s="1"/>
      <c r="J16" s="1"/>
      <c r="K16" s="1"/>
      <c r="L16" s="1"/>
      <c r="M16" s="1"/>
      <c r="N16" s="10"/>
      <c r="O16" s="3">
        <f t="shared" si="0"/>
        <v>0</v>
      </c>
    </row>
    <row r="17" spans="2:15">
      <c r="B17" s="3"/>
      <c r="C17" s="1"/>
      <c r="D17" s="1"/>
      <c r="E17" s="1"/>
      <c r="F17" s="1"/>
      <c r="G17" s="1"/>
      <c r="H17" s="1"/>
      <c r="I17" s="1"/>
      <c r="J17" s="1"/>
      <c r="K17" s="1"/>
      <c r="L17" s="1"/>
      <c r="M17" s="1"/>
      <c r="N17" s="10"/>
      <c r="O17" s="3">
        <f t="shared" si="0"/>
        <v>0</v>
      </c>
    </row>
    <row r="18" spans="2:15">
      <c r="B18" s="3"/>
      <c r="C18" s="1"/>
      <c r="D18" s="1"/>
      <c r="E18" s="1"/>
      <c r="F18" s="1"/>
      <c r="G18" s="1"/>
      <c r="H18" s="1"/>
      <c r="I18" s="1"/>
      <c r="J18" s="1"/>
      <c r="K18" s="1"/>
      <c r="L18" s="1"/>
      <c r="M18" s="1"/>
      <c r="N18" s="10"/>
      <c r="O18" s="3">
        <f t="shared" si="0"/>
        <v>0</v>
      </c>
    </row>
    <row r="19" spans="2:15">
      <c r="B19" s="3"/>
      <c r="C19" s="1"/>
      <c r="D19" s="1"/>
      <c r="E19" s="1"/>
      <c r="F19" s="1"/>
      <c r="G19" s="1"/>
      <c r="H19" s="1"/>
      <c r="I19" s="1"/>
      <c r="J19" s="1"/>
      <c r="K19" s="1"/>
      <c r="L19" s="1"/>
      <c r="M19" s="1"/>
      <c r="N19" s="10"/>
      <c r="O19" s="3">
        <f t="shared" si="0"/>
        <v>0</v>
      </c>
    </row>
    <row r="20" spans="2:15" ht="15.75" thickBot="1">
      <c r="B20" s="11"/>
      <c r="C20" s="12"/>
      <c r="D20" s="12"/>
      <c r="E20" s="12"/>
      <c r="F20" s="12"/>
      <c r="G20" s="12"/>
      <c r="H20" s="12"/>
      <c r="I20" s="12"/>
      <c r="J20" s="12"/>
      <c r="K20" s="12"/>
      <c r="L20" s="12"/>
      <c r="M20" s="12"/>
      <c r="N20" s="13"/>
      <c r="O20" s="3">
        <f t="shared" si="0"/>
        <v>0</v>
      </c>
    </row>
    <row r="21" spans="2:15" ht="15.75" thickBot="1">
      <c r="B21" s="25" t="s">
        <v>46</v>
      </c>
      <c r="C21" s="7">
        <f>SUM(C8:C20)</f>
        <v>0</v>
      </c>
      <c r="D21" s="7">
        <f t="shared" ref="D21:O21" si="1">SUM(D8:D20)</f>
        <v>0</v>
      </c>
      <c r="E21" s="7">
        <f t="shared" si="1"/>
        <v>0</v>
      </c>
      <c r="F21" s="7">
        <f t="shared" si="1"/>
        <v>0</v>
      </c>
      <c r="G21" s="7">
        <f t="shared" si="1"/>
        <v>0</v>
      </c>
      <c r="H21" s="7">
        <f t="shared" si="1"/>
        <v>0</v>
      </c>
      <c r="I21" s="7">
        <f t="shared" si="1"/>
        <v>0</v>
      </c>
      <c r="J21" s="7">
        <f t="shared" si="1"/>
        <v>0</v>
      </c>
      <c r="K21" s="7">
        <f t="shared" si="1"/>
        <v>0</v>
      </c>
      <c r="L21" s="7">
        <f t="shared" si="1"/>
        <v>0</v>
      </c>
      <c r="M21" s="7">
        <f t="shared" si="1"/>
        <v>0</v>
      </c>
      <c r="N21" s="7">
        <f t="shared" si="1"/>
        <v>0</v>
      </c>
      <c r="O21" s="7">
        <f t="shared" si="1"/>
        <v>0</v>
      </c>
    </row>
    <row r="22" spans="2:15" ht="15.75" thickBot="1">
      <c r="B22" s="6" t="s">
        <v>1</v>
      </c>
      <c r="C22" s="7"/>
      <c r="D22" s="7"/>
      <c r="E22" s="7"/>
      <c r="F22" s="7"/>
      <c r="G22" s="7"/>
      <c r="H22" s="7"/>
      <c r="I22" s="7"/>
      <c r="J22" s="7"/>
      <c r="K22" s="7"/>
      <c r="L22" s="7"/>
      <c r="M22" s="7"/>
      <c r="N22" s="8"/>
      <c r="O22" s="6"/>
    </row>
    <row r="23" spans="2:15">
      <c r="B23" s="4"/>
      <c r="C23" s="5"/>
      <c r="D23" s="5"/>
      <c r="E23" s="5"/>
      <c r="F23" s="5"/>
      <c r="G23" s="5"/>
      <c r="H23" s="5"/>
      <c r="I23" s="5"/>
      <c r="J23" s="5"/>
      <c r="K23" s="5"/>
      <c r="L23" s="5"/>
      <c r="M23" s="5"/>
      <c r="N23" s="9"/>
      <c r="O23" s="4"/>
    </row>
    <row r="24" spans="2:15">
      <c r="B24" s="3"/>
      <c r="C24" s="1"/>
      <c r="D24" s="1"/>
      <c r="E24" s="1"/>
      <c r="F24" s="1"/>
      <c r="G24" s="1"/>
      <c r="H24" s="1"/>
      <c r="I24" s="1"/>
      <c r="J24" s="1"/>
      <c r="K24" s="1"/>
      <c r="L24" s="1"/>
      <c r="M24" s="1"/>
      <c r="N24" s="10"/>
      <c r="O24" s="3">
        <f t="shared" ref="O24:O34" si="2">SUM(C24:N24)</f>
        <v>0</v>
      </c>
    </row>
    <row r="25" spans="2:15">
      <c r="B25" s="3"/>
      <c r="C25" s="1"/>
      <c r="D25" s="1"/>
      <c r="E25" s="1"/>
      <c r="F25" s="1"/>
      <c r="G25" s="1"/>
      <c r="H25" s="1"/>
      <c r="I25" s="1"/>
      <c r="J25" s="1"/>
      <c r="K25" s="1"/>
      <c r="L25" s="1"/>
      <c r="M25" s="1"/>
      <c r="N25" s="10"/>
      <c r="O25" s="3">
        <f t="shared" si="2"/>
        <v>0</v>
      </c>
    </row>
    <row r="26" spans="2:15">
      <c r="B26" s="3"/>
      <c r="C26" s="1"/>
      <c r="D26" s="1"/>
      <c r="E26" s="1"/>
      <c r="F26" s="1"/>
      <c r="G26" s="1"/>
      <c r="H26" s="1"/>
      <c r="I26" s="1"/>
      <c r="J26" s="1"/>
      <c r="K26" s="1"/>
      <c r="L26" s="1"/>
      <c r="M26" s="1"/>
      <c r="N26" s="10"/>
      <c r="O26" s="3">
        <f t="shared" si="2"/>
        <v>0</v>
      </c>
    </row>
    <row r="27" spans="2:15">
      <c r="B27" s="3"/>
      <c r="C27" s="1"/>
      <c r="D27" s="1"/>
      <c r="E27" s="1"/>
      <c r="F27" s="1"/>
      <c r="G27" s="1"/>
      <c r="H27" s="1"/>
      <c r="I27" s="1"/>
      <c r="J27" s="1"/>
      <c r="K27" s="1"/>
      <c r="L27" s="1"/>
      <c r="M27" s="1"/>
      <c r="N27" s="10"/>
      <c r="O27" s="3">
        <f t="shared" si="2"/>
        <v>0</v>
      </c>
    </row>
    <row r="28" spans="2:15">
      <c r="B28" s="3"/>
      <c r="C28" s="1"/>
      <c r="D28" s="1"/>
      <c r="E28" s="1"/>
      <c r="F28" s="1"/>
      <c r="G28" s="1"/>
      <c r="H28" s="1"/>
      <c r="I28" s="1"/>
      <c r="J28" s="1"/>
      <c r="K28" s="1"/>
      <c r="L28" s="1"/>
      <c r="M28" s="1"/>
      <c r="N28" s="10"/>
      <c r="O28" s="3">
        <f t="shared" si="2"/>
        <v>0</v>
      </c>
    </row>
    <row r="29" spans="2:15">
      <c r="B29" s="3"/>
      <c r="C29" s="1"/>
      <c r="D29" s="1"/>
      <c r="E29" s="1"/>
      <c r="F29" s="1"/>
      <c r="G29" s="1"/>
      <c r="H29" s="1"/>
      <c r="I29" s="1"/>
      <c r="J29" s="1"/>
      <c r="K29" s="1"/>
      <c r="L29" s="1"/>
      <c r="M29" s="1"/>
      <c r="N29" s="10"/>
      <c r="O29" s="3">
        <f t="shared" si="2"/>
        <v>0</v>
      </c>
    </row>
    <row r="30" spans="2:15">
      <c r="B30" s="3"/>
      <c r="C30" s="1"/>
      <c r="D30" s="1"/>
      <c r="E30" s="1"/>
      <c r="F30" s="1"/>
      <c r="G30" s="1"/>
      <c r="H30" s="1"/>
      <c r="I30" s="1"/>
      <c r="J30" s="1"/>
      <c r="K30" s="1"/>
      <c r="L30" s="1"/>
      <c r="M30" s="1"/>
      <c r="N30" s="10"/>
      <c r="O30" s="3">
        <f t="shared" si="2"/>
        <v>0</v>
      </c>
    </row>
    <row r="31" spans="2:15">
      <c r="B31" s="3"/>
      <c r="C31" s="1"/>
      <c r="D31" s="1"/>
      <c r="E31" s="1"/>
      <c r="F31" s="1"/>
      <c r="G31" s="1"/>
      <c r="H31" s="1"/>
      <c r="I31" s="1"/>
      <c r="J31" s="1"/>
      <c r="K31" s="1"/>
      <c r="L31" s="1"/>
      <c r="M31" s="1"/>
      <c r="N31" s="10"/>
      <c r="O31" s="3">
        <f t="shared" si="2"/>
        <v>0</v>
      </c>
    </row>
    <row r="32" spans="2:15">
      <c r="B32" s="3"/>
      <c r="C32" s="1"/>
      <c r="D32" s="1"/>
      <c r="E32" s="1"/>
      <c r="F32" s="1"/>
      <c r="G32" s="1"/>
      <c r="H32" s="1"/>
      <c r="I32" s="1"/>
      <c r="J32" s="1"/>
      <c r="K32" s="1"/>
      <c r="L32" s="1"/>
      <c r="M32" s="1"/>
      <c r="N32" s="10"/>
      <c r="O32" s="3">
        <f t="shared" si="2"/>
        <v>0</v>
      </c>
    </row>
    <row r="33" spans="2:15">
      <c r="B33" s="3"/>
      <c r="C33" s="1"/>
      <c r="D33" s="1"/>
      <c r="E33" s="1"/>
      <c r="F33" s="1"/>
      <c r="G33" s="1"/>
      <c r="H33" s="1"/>
      <c r="I33" s="1"/>
      <c r="J33" s="1"/>
      <c r="K33" s="1"/>
      <c r="L33" s="1"/>
      <c r="M33" s="1"/>
      <c r="N33" s="10"/>
      <c r="O33" s="3">
        <f t="shared" si="2"/>
        <v>0</v>
      </c>
    </row>
    <row r="34" spans="2:15" ht="15.75" thickBot="1">
      <c r="B34" s="11"/>
      <c r="C34" s="12"/>
      <c r="D34" s="12"/>
      <c r="E34" s="12"/>
      <c r="F34" s="12"/>
      <c r="G34" s="12"/>
      <c r="H34" s="12"/>
      <c r="I34" s="12"/>
      <c r="J34" s="12"/>
      <c r="K34" s="12"/>
      <c r="L34" s="12"/>
      <c r="M34" s="12"/>
      <c r="N34" s="13"/>
      <c r="O34" s="3">
        <f t="shared" si="2"/>
        <v>0</v>
      </c>
    </row>
    <row r="35" spans="2:15" ht="15.75" thickBot="1">
      <c r="B35" s="25" t="s">
        <v>45</v>
      </c>
      <c r="C35" s="7">
        <f>SUM(C23:C34)</f>
        <v>0</v>
      </c>
      <c r="D35" s="7">
        <f t="shared" ref="D35:O35" si="3">SUM(D23:D34)</f>
        <v>0</v>
      </c>
      <c r="E35" s="7">
        <f t="shared" si="3"/>
        <v>0</v>
      </c>
      <c r="F35" s="7">
        <f t="shared" si="3"/>
        <v>0</v>
      </c>
      <c r="G35" s="7">
        <f t="shared" si="3"/>
        <v>0</v>
      </c>
      <c r="H35" s="7">
        <f t="shared" si="3"/>
        <v>0</v>
      </c>
      <c r="I35" s="7">
        <f t="shared" si="3"/>
        <v>0</v>
      </c>
      <c r="J35" s="7">
        <f t="shared" si="3"/>
        <v>0</v>
      </c>
      <c r="K35" s="7">
        <f t="shared" si="3"/>
        <v>0</v>
      </c>
      <c r="L35" s="7">
        <f t="shared" si="3"/>
        <v>0</v>
      </c>
      <c r="M35" s="7">
        <f t="shared" si="3"/>
        <v>0</v>
      </c>
      <c r="N35" s="7">
        <f t="shared" si="3"/>
        <v>0</v>
      </c>
      <c r="O35" s="7">
        <f t="shared" si="3"/>
        <v>0</v>
      </c>
    </row>
    <row r="36" spans="2:15" ht="15.75" thickBot="1">
      <c r="B36" s="6" t="s">
        <v>2</v>
      </c>
      <c r="C36" s="7">
        <f>C21-C35</f>
        <v>0</v>
      </c>
      <c r="D36" s="7">
        <f t="shared" ref="D36:O36" si="4">D21-D35</f>
        <v>0</v>
      </c>
      <c r="E36" s="7">
        <f t="shared" si="4"/>
        <v>0</v>
      </c>
      <c r="F36" s="7">
        <f t="shared" si="4"/>
        <v>0</v>
      </c>
      <c r="G36" s="7">
        <f t="shared" si="4"/>
        <v>0</v>
      </c>
      <c r="H36" s="7">
        <f t="shared" si="4"/>
        <v>0</v>
      </c>
      <c r="I36" s="7">
        <f t="shared" si="4"/>
        <v>0</v>
      </c>
      <c r="J36" s="7">
        <f t="shared" si="4"/>
        <v>0</v>
      </c>
      <c r="K36" s="7">
        <f t="shared" si="4"/>
        <v>0</v>
      </c>
      <c r="L36" s="7">
        <f t="shared" si="4"/>
        <v>0</v>
      </c>
      <c r="M36" s="7">
        <f t="shared" si="4"/>
        <v>0</v>
      </c>
      <c r="N36" s="7">
        <f t="shared" si="4"/>
        <v>0</v>
      </c>
      <c r="O36" s="7">
        <f t="shared" si="4"/>
        <v>0</v>
      </c>
    </row>
  </sheetData>
  <pageMargins left="0.7" right="0.7" top="0.75" bottom="0.75" header="0.3" footer="0.3"/>
  <pageSetup paperSize="8" scale="90" orientation="landscape" r:id="rId1"/>
</worksheet>
</file>

<file path=xl/worksheets/sheet2.xml><?xml version="1.0" encoding="utf-8"?>
<worksheet xmlns="http://schemas.openxmlformats.org/spreadsheetml/2006/main" xmlns:r="http://schemas.openxmlformats.org/officeDocument/2006/relationships">
  <sheetPr codeName="Sheet2"/>
  <dimension ref="B2:L57"/>
  <sheetViews>
    <sheetView showGridLines="0" workbookViewId="0">
      <selection activeCell="B11" sqref="B11"/>
    </sheetView>
  </sheetViews>
  <sheetFormatPr defaultRowHeight="15"/>
  <cols>
    <col min="2" max="2" width="19.5703125" customWidth="1"/>
    <col min="3" max="3" width="11.5703125" customWidth="1"/>
    <col min="4" max="4" width="12.42578125" bestFit="1" customWidth="1"/>
    <col min="5" max="5" width="10.140625" customWidth="1"/>
    <col min="7" max="7" width="52.42578125" customWidth="1"/>
    <col min="8" max="8" width="10.7109375" bestFit="1" customWidth="1"/>
    <col min="12" max="12" width="11.140625" bestFit="1" customWidth="1"/>
  </cols>
  <sheetData>
    <row r="2" spans="2:12" ht="18.75">
      <c r="B2" s="34" t="s">
        <v>57</v>
      </c>
    </row>
    <row r="4" spans="2:12">
      <c r="B4" s="43" t="s">
        <v>17</v>
      </c>
    </row>
    <row r="6" spans="2:12">
      <c r="B6" s="42" t="s">
        <v>18</v>
      </c>
      <c r="C6" s="15" t="s">
        <v>24</v>
      </c>
    </row>
    <row r="7" spans="2:12" ht="37.15" customHeight="1">
      <c r="B7" s="44" t="s">
        <v>61</v>
      </c>
      <c r="C7" s="44"/>
      <c r="D7" s="44"/>
      <c r="E7" s="44"/>
      <c r="F7" s="44"/>
      <c r="G7" s="44"/>
    </row>
    <row r="8" spans="2:12">
      <c r="C8" s="15"/>
      <c r="H8" t="s">
        <v>29</v>
      </c>
    </row>
    <row r="9" spans="2:12">
      <c r="H9" s="1" t="s">
        <v>19</v>
      </c>
      <c r="I9" s="1" t="s">
        <v>56</v>
      </c>
      <c r="J9" s="1"/>
      <c r="K9" s="1"/>
      <c r="L9" s="1"/>
    </row>
    <row r="10" spans="2:12">
      <c r="B10" s="1" t="s">
        <v>26</v>
      </c>
      <c r="C10" s="1" t="s">
        <v>25</v>
      </c>
      <c r="D10" s="1" t="s">
        <v>27</v>
      </c>
      <c r="H10" s="1" t="s">
        <v>20</v>
      </c>
      <c r="I10" s="1" t="s">
        <v>21</v>
      </c>
      <c r="J10" s="1" t="s">
        <v>22</v>
      </c>
      <c r="K10" s="1" t="s">
        <v>28</v>
      </c>
      <c r="L10" s="1" t="s">
        <v>23</v>
      </c>
    </row>
    <row r="11" spans="2:12">
      <c r="B11" s="17">
        <v>8</v>
      </c>
      <c r="C11">
        <v>30</v>
      </c>
      <c r="D11" s="16">
        <f>B11*C11</f>
        <v>240</v>
      </c>
      <c r="E11" t="s">
        <v>54</v>
      </c>
      <c r="H11" s="18">
        <f>J11*48</f>
        <v>69120</v>
      </c>
      <c r="I11" s="18">
        <f>H11/12</f>
        <v>5760</v>
      </c>
      <c r="J11" s="18">
        <f>K11*5</f>
        <v>1440</v>
      </c>
      <c r="K11" s="18">
        <f>L11*2</f>
        <v>288</v>
      </c>
      <c r="L11" s="18">
        <v>144</v>
      </c>
    </row>
    <row r="12" spans="2:12">
      <c r="C12">
        <v>18</v>
      </c>
      <c r="D12" s="16">
        <f>B11*C12</f>
        <v>144</v>
      </c>
      <c r="E12" t="s">
        <v>55</v>
      </c>
    </row>
    <row r="16" spans="2:12">
      <c r="B16" t="s">
        <v>30</v>
      </c>
    </row>
    <row r="18" spans="2:12" ht="27.6" customHeight="1">
      <c r="B18" s="44" t="s">
        <v>60</v>
      </c>
      <c r="C18" s="44"/>
      <c r="D18" s="44"/>
      <c r="E18" s="44"/>
      <c r="F18" s="44"/>
      <c r="G18" s="44"/>
    </row>
    <row r="19" spans="2:12">
      <c r="H19" t="s">
        <v>29</v>
      </c>
    </row>
    <row r="20" spans="2:12">
      <c r="H20" s="1" t="s">
        <v>19</v>
      </c>
      <c r="I20" s="1"/>
      <c r="J20" s="1"/>
      <c r="K20" s="1"/>
      <c r="L20" s="1"/>
    </row>
    <row r="21" spans="2:12">
      <c r="B21" s="1" t="s">
        <v>32</v>
      </c>
      <c r="C21" s="1" t="s">
        <v>31</v>
      </c>
      <c r="D21" s="1" t="s">
        <v>27</v>
      </c>
      <c r="H21" s="1" t="s">
        <v>20</v>
      </c>
      <c r="I21" s="1" t="s">
        <v>21</v>
      </c>
      <c r="J21" s="1" t="s">
        <v>22</v>
      </c>
      <c r="K21" s="1" t="s">
        <v>28</v>
      </c>
      <c r="L21" s="1" t="s">
        <v>23</v>
      </c>
    </row>
    <row r="22" spans="2:12">
      <c r="B22" s="17">
        <v>9</v>
      </c>
      <c r="C22" s="20">
        <v>1.5</v>
      </c>
      <c r="D22" s="19">
        <f>B22*C22</f>
        <v>13.5</v>
      </c>
      <c r="H22" s="18">
        <f>J22*48</f>
        <v>6480</v>
      </c>
      <c r="I22" s="18">
        <f>H22/12</f>
        <v>540</v>
      </c>
      <c r="J22" s="18">
        <f>K22*5</f>
        <v>135</v>
      </c>
      <c r="K22" s="18">
        <f>L22*2</f>
        <v>27</v>
      </c>
      <c r="L22" s="18">
        <v>13.5</v>
      </c>
    </row>
    <row r="26" spans="2:12">
      <c r="B26" s="42" t="s">
        <v>33</v>
      </c>
    </row>
    <row r="27" spans="2:12">
      <c r="B27" s="42"/>
      <c r="H27" t="s">
        <v>29</v>
      </c>
    </row>
    <row r="28" spans="2:12" ht="36.6" customHeight="1">
      <c r="B28" s="44" t="s">
        <v>63</v>
      </c>
      <c r="C28" s="44"/>
      <c r="D28" s="44"/>
      <c r="E28" s="44"/>
      <c r="F28" s="44"/>
      <c r="G28" s="45"/>
      <c r="H28" s="1" t="s">
        <v>19</v>
      </c>
      <c r="I28" s="1"/>
      <c r="J28" s="1"/>
      <c r="K28" s="1"/>
      <c r="L28" s="1"/>
    </row>
    <row r="29" spans="2:12">
      <c r="H29" s="1" t="s">
        <v>20</v>
      </c>
      <c r="I29" s="1" t="s">
        <v>21</v>
      </c>
      <c r="J29" s="1" t="s">
        <v>22</v>
      </c>
      <c r="K29" s="1" t="s">
        <v>28</v>
      </c>
      <c r="L29" s="1" t="s">
        <v>23</v>
      </c>
    </row>
    <row r="30" spans="2:12">
      <c r="B30" s="22">
        <v>12000</v>
      </c>
      <c r="H30" s="18">
        <v>12000</v>
      </c>
      <c r="I30" s="18">
        <v>1000</v>
      </c>
      <c r="J30" s="18">
        <f>I30/4</f>
        <v>250</v>
      </c>
      <c r="K30" s="18">
        <f>J30/5</f>
        <v>50</v>
      </c>
      <c r="L30" s="18">
        <f>K30/2</f>
        <v>25</v>
      </c>
    </row>
    <row r="33" spans="2:12">
      <c r="B33" s="42" t="s">
        <v>34</v>
      </c>
    </row>
    <row r="34" spans="2:12" ht="42.6" customHeight="1">
      <c r="B34" s="44" t="s">
        <v>62</v>
      </c>
      <c r="C34" s="44"/>
      <c r="D34" s="44"/>
      <c r="E34" s="44"/>
      <c r="F34" s="44"/>
      <c r="G34" s="44"/>
      <c r="H34" t="s">
        <v>29</v>
      </c>
    </row>
    <row r="35" spans="2:12">
      <c r="C35" t="s">
        <v>29</v>
      </c>
      <c r="H35" s="1" t="s">
        <v>19</v>
      </c>
      <c r="I35" s="1"/>
      <c r="J35" s="1"/>
      <c r="K35" s="1"/>
      <c r="L35" s="1"/>
    </row>
    <row r="36" spans="2:12">
      <c r="B36" s="23"/>
      <c r="C36" s="23" t="s">
        <v>38</v>
      </c>
      <c r="D36" s="23" t="s">
        <v>39</v>
      </c>
      <c r="H36" s="1" t="s">
        <v>20</v>
      </c>
      <c r="I36" s="1" t="s">
        <v>21</v>
      </c>
      <c r="J36" s="1" t="s">
        <v>22</v>
      </c>
      <c r="K36" s="1" t="s">
        <v>28</v>
      </c>
      <c r="L36" s="1" t="s">
        <v>23</v>
      </c>
    </row>
    <row r="37" spans="2:12">
      <c r="B37" s="23" t="s">
        <v>35</v>
      </c>
      <c r="C37" s="23">
        <v>120</v>
      </c>
      <c r="D37" s="23">
        <f>C37*2</f>
        <v>240</v>
      </c>
      <c r="H37" s="18">
        <v>240</v>
      </c>
      <c r="I37" s="21">
        <f>H37/12</f>
        <v>20</v>
      </c>
      <c r="J37" s="21">
        <f>K37*5</f>
        <v>5</v>
      </c>
      <c r="K37" s="21">
        <f>L37*2</f>
        <v>1</v>
      </c>
      <c r="L37" s="21">
        <f>H37/480</f>
        <v>0.5</v>
      </c>
    </row>
    <row r="38" spans="2:12">
      <c r="B38" s="23" t="s">
        <v>36</v>
      </c>
      <c r="C38" s="23">
        <v>300</v>
      </c>
      <c r="D38" s="23">
        <f>C38*2</f>
        <v>600</v>
      </c>
      <c r="H38" s="18">
        <v>600</v>
      </c>
      <c r="I38" s="21">
        <f t="shared" ref="I38:I39" si="0">H38/12</f>
        <v>50</v>
      </c>
      <c r="J38" s="21">
        <f t="shared" ref="J38:J39" si="1">K38*5</f>
        <v>12.5</v>
      </c>
      <c r="K38" s="21">
        <f t="shared" ref="K38:K39" si="2">L38*2</f>
        <v>2.5</v>
      </c>
      <c r="L38" s="21">
        <f t="shared" ref="L38:L39" si="3">H38/480</f>
        <v>1.25</v>
      </c>
    </row>
    <row r="39" spans="2:12">
      <c r="B39" s="23" t="s">
        <v>37</v>
      </c>
      <c r="C39" s="23">
        <v>150</v>
      </c>
      <c r="D39" s="23">
        <f>C39*2</f>
        <v>300</v>
      </c>
      <c r="H39" s="18">
        <v>300</v>
      </c>
      <c r="I39" s="21">
        <f t="shared" si="0"/>
        <v>25</v>
      </c>
      <c r="J39" s="21">
        <f t="shared" si="1"/>
        <v>6.25</v>
      </c>
      <c r="K39" s="21">
        <f t="shared" si="2"/>
        <v>1.25</v>
      </c>
      <c r="L39" s="21">
        <f t="shared" si="3"/>
        <v>0.625</v>
      </c>
    </row>
    <row r="43" spans="2:12">
      <c r="B43" s="42" t="s">
        <v>40</v>
      </c>
    </row>
    <row r="44" spans="2:12">
      <c r="H44" t="s">
        <v>29</v>
      </c>
    </row>
    <row r="45" spans="2:12" ht="25.9" customHeight="1">
      <c r="B45" s="44" t="s">
        <v>63</v>
      </c>
      <c r="C45" s="44"/>
      <c r="D45" s="44"/>
      <c r="E45" s="44"/>
      <c r="F45" s="44"/>
      <c r="G45" s="45"/>
      <c r="H45" s="1" t="s">
        <v>19</v>
      </c>
      <c r="I45" s="1"/>
      <c r="J45" s="1"/>
      <c r="K45" s="1"/>
      <c r="L45" s="1"/>
    </row>
    <row r="46" spans="2:12">
      <c r="H46" s="1" t="s">
        <v>20</v>
      </c>
      <c r="I46" s="1" t="s">
        <v>21</v>
      </c>
      <c r="J46" s="1" t="s">
        <v>22</v>
      </c>
      <c r="K46" s="1" t="s">
        <v>28</v>
      </c>
      <c r="L46" s="1" t="s">
        <v>23</v>
      </c>
    </row>
    <row r="47" spans="2:12">
      <c r="B47" s="22">
        <v>1200</v>
      </c>
      <c r="H47" s="18">
        <v>1200</v>
      </c>
      <c r="I47" s="21">
        <f>H47/12</f>
        <v>100</v>
      </c>
      <c r="J47" s="21">
        <f>K47*5</f>
        <v>25</v>
      </c>
      <c r="K47" s="21">
        <f>L47*2</f>
        <v>5</v>
      </c>
      <c r="L47" s="21">
        <f>H47/480</f>
        <v>2.5</v>
      </c>
    </row>
    <row r="52" spans="2:12">
      <c r="B52" s="42" t="s">
        <v>41</v>
      </c>
      <c r="H52" t="s">
        <v>29</v>
      </c>
    </row>
    <row r="53" spans="2:12">
      <c r="H53" s="1" t="s">
        <v>19</v>
      </c>
      <c r="I53" s="1"/>
      <c r="J53" s="1"/>
      <c r="K53" s="1"/>
      <c r="L53" s="1"/>
    </row>
    <row r="54" spans="2:12">
      <c r="B54" s="1" t="s">
        <v>42</v>
      </c>
      <c r="C54" s="1" t="s">
        <v>43</v>
      </c>
      <c r="D54" s="1" t="s">
        <v>44</v>
      </c>
      <c r="H54" s="1" t="s">
        <v>20</v>
      </c>
      <c r="I54" s="1" t="s">
        <v>21</v>
      </c>
      <c r="J54" s="1" t="s">
        <v>22</v>
      </c>
      <c r="K54" s="1" t="s">
        <v>28</v>
      </c>
      <c r="L54" s="1" t="s">
        <v>23</v>
      </c>
    </row>
    <row r="55" spans="2:12">
      <c r="B55" s="23">
        <v>45</v>
      </c>
      <c r="C55" s="22">
        <v>4</v>
      </c>
      <c r="D55" s="24">
        <f>C55*B55</f>
        <v>180</v>
      </c>
      <c r="H55" s="18">
        <v>180</v>
      </c>
      <c r="I55" s="21">
        <f>H55/12</f>
        <v>15</v>
      </c>
      <c r="J55" s="21">
        <f>K55*5</f>
        <v>3.75</v>
      </c>
      <c r="K55" s="21">
        <f>L55*2</f>
        <v>0.75</v>
      </c>
      <c r="L55" s="21">
        <f>H55/480</f>
        <v>0.375</v>
      </c>
    </row>
    <row r="56" spans="2:12">
      <c r="B56" s="23">
        <f>30*1.2</f>
        <v>36</v>
      </c>
      <c r="C56" s="22">
        <v>4</v>
      </c>
      <c r="D56" s="24">
        <f>C56*B56</f>
        <v>144</v>
      </c>
      <c r="E56" t="s">
        <v>64</v>
      </c>
      <c r="H56" s="18">
        <v>144</v>
      </c>
      <c r="I56" s="21">
        <f>H56/12</f>
        <v>12</v>
      </c>
      <c r="J56" s="21">
        <f>K56*5</f>
        <v>3</v>
      </c>
      <c r="K56" s="21">
        <f>L56*2</f>
        <v>0.6</v>
      </c>
      <c r="L56" s="21">
        <f>H56/480</f>
        <v>0.3</v>
      </c>
    </row>
    <row r="57" spans="2:12">
      <c r="D57" s="16">
        <f>D56+D55</f>
        <v>324</v>
      </c>
    </row>
  </sheetData>
  <mergeCells count="5">
    <mergeCell ref="B34:G34"/>
    <mergeCell ref="B18:G18"/>
    <mergeCell ref="B7:G7"/>
    <mergeCell ref="B28:G28"/>
    <mergeCell ref="B45:G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3:O42"/>
  <sheetViews>
    <sheetView showGridLines="0" tabSelected="1" zoomScale="80" zoomScaleNormal="80" workbookViewId="0">
      <selection activeCell="B6" sqref="B6"/>
    </sheetView>
  </sheetViews>
  <sheetFormatPr defaultRowHeight="15"/>
  <cols>
    <col min="2" max="2" width="45.28515625" customWidth="1"/>
    <col min="3" max="15" width="12.140625" customWidth="1"/>
  </cols>
  <sheetData>
    <row r="3" spans="2:15" ht="23.25">
      <c r="B3" s="2" t="s">
        <v>16</v>
      </c>
    </row>
    <row r="4" spans="2:15">
      <c r="B4" s="15" t="s">
        <v>29</v>
      </c>
    </row>
    <row r="5" spans="2:15">
      <c r="B5" s="14">
        <v>2022</v>
      </c>
    </row>
    <row r="6" spans="2:15" ht="15.75" thickBot="1"/>
    <row r="7" spans="2:15" ht="15.75" thickBot="1">
      <c r="B7" s="36" t="s">
        <v>0</v>
      </c>
      <c r="C7" s="37" t="s">
        <v>3</v>
      </c>
      <c r="D7" s="37" t="s">
        <v>4</v>
      </c>
      <c r="E7" s="37" t="s">
        <v>5</v>
      </c>
      <c r="F7" s="37" t="s">
        <v>6</v>
      </c>
      <c r="G7" s="37" t="s">
        <v>7</v>
      </c>
      <c r="H7" s="37" t="s">
        <v>8</v>
      </c>
      <c r="I7" s="37" t="s">
        <v>9</v>
      </c>
      <c r="J7" s="37" t="s">
        <v>10</v>
      </c>
      <c r="K7" s="37" t="s">
        <v>11</v>
      </c>
      <c r="L7" s="37" t="s">
        <v>12</v>
      </c>
      <c r="M7" s="37" t="s">
        <v>13</v>
      </c>
      <c r="N7" s="38" t="s">
        <v>14</v>
      </c>
      <c r="O7" s="36" t="s">
        <v>15</v>
      </c>
    </row>
    <row r="8" spans="2:15">
      <c r="B8" s="4"/>
      <c r="C8" s="5"/>
      <c r="D8" s="5"/>
      <c r="E8" s="5"/>
      <c r="F8" s="5"/>
      <c r="G8" s="5"/>
      <c r="H8" s="5"/>
      <c r="I8" s="5"/>
      <c r="J8" s="5"/>
      <c r="K8" s="5"/>
      <c r="L8" s="5"/>
      <c r="M8" s="5"/>
      <c r="N8" s="9"/>
      <c r="O8" s="4"/>
    </row>
    <row r="9" spans="2:15">
      <c r="B9" s="3" t="s">
        <v>47</v>
      </c>
      <c r="C9" s="27">
        <v>5760</v>
      </c>
      <c r="D9" s="27">
        <v>5760</v>
      </c>
      <c r="E9" s="27">
        <v>5760</v>
      </c>
      <c r="F9" s="27">
        <v>5760</v>
      </c>
      <c r="G9" s="27">
        <v>5760</v>
      </c>
      <c r="H9" s="27">
        <v>5760</v>
      </c>
      <c r="I9" s="27">
        <v>5760</v>
      </c>
      <c r="J9" s="27">
        <v>5760</v>
      </c>
      <c r="K9" s="27">
        <v>5760</v>
      </c>
      <c r="L9" s="27">
        <v>5760</v>
      </c>
      <c r="M9" s="27">
        <v>5760</v>
      </c>
      <c r="N9" s="27">
        <v>5760</v>
      </c>
      <c r="O9" s="32">
        <f>SUM(C9:N9)</f>
        <v>69120</v>
      </c>
    </row>
    <row r="10" spans="2:15">
      <c r="B10" s="3"/>
      <c r="C10" s="27"/>
      <c r="D10" s="27"/>
      <c r="E10" s="27"/>
      <c r="F10" s="27"/>
      <c r="G10" s="27"/>
      <c r="H10" s="27"/>
      <c r="I10" s="27"/>
      <c r="J10" s="27"/>
      <c r="K10" s="27"/>
      <c r="L10" s="27"/>
      <c r="M10" s="27"/>
      <c r="N10" s="28"/>
      <c r="O10" s="32">
        <f t="shared" ref="O10:O20" si="0">SUM(C10:N10)</f>
        <v>0</v>
      </c>
    </row>
    <row r="11" spans="2:15" ht="15.75" thickBot="1">
      <c r="B11" s="3"/>
      <c r="C11" s="27"/>
      <c r="D11" s="27"/>
      <c r="E11" s="27"/>
      <c r="F11" s="27"/>
      <c r="G11" s="27"/>
      <c r="H11" s="27"/>
      <c r="I11" s="27"/>
      <c r="J11" s="27"/>
      <c r="K11" s="27"/>
      <c r="L11" s="27"/>
      <c r="M11" s="27"/>
      <c r="N11" s="28"/>
      <c r="O11" s="32">
        <f t="shared" si="0"/>
        <v>0</v>
      </c>
    </row>
    <row r="12" spans="2:15" hidden="1">
      <c r="B12" s="3"/>
      <c r="C12" s="27"/>
      <c r="D12" s="27"/>
      <c r="E12" s="27"/>
      <c r="F12" s="27"/>
      <c r="G12" s="27"/>
      <c r="H12" s="27"/>
      <c r="I12" s="27"/>
      <c r="J12" s="27"/>
      <c r="K12" s="27"/>
      <c r="L12" s="27"/>
      <c r="M12" s="27"/>
      <c r="N12" s="28"/>
      <c r="O12" s="32">
        <f t="shared" si="0"/>
        <v>0</v>
      </c>
    </row>
    <row r="13" spans="2:15" hidden="1">
      <c r="B13" s="3"/>
      <c r="C13" s="27"/>
      <c r="D13" s="27"/>
      <c r="E13" s="27"/>
      <c r="F13" s="27"/>
      <c r="G13" s="27"/>
      <c r="H13" s="27"/>
      <c r="I13" s="27"/>
      <c r="J13" s="27"/>
      <c r="K13" s="27"/>
      <c r="L13" s="27"/>
      <c r="M13" s="27"/>
      <c r="N13" s="28"/>
      <c r="O13" s="32">
        <f t="shared" si="0"/>
        <v>0</v>
      </c>
    </row>
    <row r="14" spans="2:15" hidden="1">
      <c r="B14" s="3"/>
      <c r="C14" s="27"/>
      <c r="D14" s="27"/>
      <c r="E14" s="27"/>
      <c r="F14" s="27"/>
      <c r="G14" s="27"/>
      <c r="H14" s="27"/>
      <c r="I14" s="27"/>
      <c r="J14" s="27"/>
      <c r="K14" s="27"/>
      <c r="L14" s="27"/>
      <c r="M14" s="27"/>
      <c r="N14" s="28"/>
      <c r="O14" s="32">
        <f t="shared" si="0"/>
        <v>0</v>
      </c>
    </row>
    <row r="15" spans="2:15" hidden="1">
      <c r="B15" s="3"/>
      <c r="C15" s="27"/>
      <c r="D15" s="27"/>
      <c r="E15" s="27"/>
      <c r="F15" s="27"/>
      <c r="G15" s="27"/>
      <c r="H15" s="27"/>
      <c r="I15" s="27"/>
      <c r="J15" s="27"/>
      <c r="K15" s="27"/>
      <c r="L15" s="27"/>
      <c r="M15" s="27"/>
      <c r="N15" s="28"/>
      <c r="O15" s="32">
        <f t="shared" si="0"/>
        <v>0</v>
      </c>
    </row>
    <row r="16" spans="2:15" hidden="1">
      <c r="B16" s="3"/>
      <c r="C16" s="27"/>
      <c r="D16" s="27"/>
      <c r="E16" s="27"/>
      <c r="F16" s="27"/>
      <c r="G16" s="27"/>
      <c r="H16" s="27"/>
      <c r="I16" s="27"/>
      <c r="J16" s="27"/>
      <c r="K16" s="27"/>
      <c r="L16" s="27"/>
      <c r="M16" s="27"/>
      <c r="N16" s="28"/>
      <c r="O16" s="32">
        <f t="shared" si="0"/>
        <v>0</v>
      </c>
    </row>
    <row r="17" spans="2:15" hidden="1">
      <c r="B17" s="3"/>
      <c r="C17" s="27"/>
      <c r="D17" s="27"/>
      <c r="E17" s="27"/>
      <c r="F17" s="27"/>
      <c r="G17" s="27"/>
      <c r="H17" s="27"/>
      <c r="I17" s="27"/>
      <c r="J17" s="27"/>
      <c r="K17" s="27"/>
      <c r="L17" s="27"/>
      <c r="M17" s="27"/>
      <c r="N17" s="28"/>
      <c r="O17" s="32">
        <f t="shared" si="0"/>
        <v>0</v>
      </c>
    </row>
    <row r="18" spans="2:15" hidden="1">
      <c r="B18" s="3"/>
      <c r="C18" s="27"/>
      <c r="D18" s="27"/>
      <c r="E18" s="27"/>
      <c r="F18" s="27"/>
      <c r="G18" s="27"/>
      <c r="H18" s="27"/>
      <c r="I18" s="27"/>
      <c r="J18" s="27"/>
      <c r="K18" s="27"/>
      <c r="L18" s="27"/>
      <c r="M18" s="27"/>
      <c r="N18" s="28"/>
      <c r="O18" s="32">
        <f t="shared" si="0"/>
        <v>0</v>
      </c>
    </row>
    <row r="19" spans="2:15" hidden="1">
      <c r="B19" s="3"/>
      <c r="C19" s="27"/>
      <c r="D19" s="27"/>
      <c r="E19" s="27"/>
      <c r="F19" s="27"/>
      <c r="G19" s="27"/>
      <c r="H19" s="27"/>
      <c r="I19" s="27"/>
      <c r="J19" s="27"/>
      <c r="K19" s="27"/>
      <c r="L19" s="27"/>
      <c r="M19" s="27"/>
      <c r="N19" s="28"/>
      <c r="O19" s="32">
        <f t="shared" si="0"/>
        <v>0</v>
      </c>
    </row>
    <row r="20" spans="2:15" ht="15.75" hidden="1" thickBot="1">
      <c r="B20" s="11"/>
      <c r="C20" s="29"/>
      <c r="D20" s="29"/>
      <c r="E20" s="29"/>
      <c r="F20" s="29"/>
      <c r="G20" s="29"/>
      <c r="H20" s="29"/>
      <c r="I20" s="29"/>
      <c r="J20" s="29"/>
      <c r="K20" s="29"/>
      <c r="L20" s="29"/>
      <c r="M20" s="29"/>
      <c r="N20" s="30"/>
      <c r="O20" s="33">
        <f t="shared" si="0"/>
        <v>0</v>
      </c>
    </row>
    <row r="21" spans="2:15" ht="15.75" thickBot="1">
      <c r="B21" s="39" t="s">
        <v>46</v>
      </c>
      <c r="C21" s="40">
        <f>SUM(C8:C20)</f>
        <v>5760</v>
      </c>
      <c r="D21" s="40">
        <f t="shared" ref="D21:O21" si="1">SUM(D8:D20)</f>
        <v>5760</v>
      </c>
      <c r="E21" s="40">
        <f t="shared" si="1"/>
        <v>5760</v>
      </c>
      <c r="F21" s="40">
        <f t="shared" si="1"/>
        <v>5760</v>
      </c>
      <c r="G21" s="40">
        <f t="shared" si="1"/>
        <v>5760</v>
      </c>
      <c r="H21" s="40">
        <f t="shared" si="1"/>
        <v>5760</v>
      </c>
      <c r="I21" s="40">
        <f t="shared" si="1"/>
        <v>5760</v>
      </c>
      <c r="J21" s="40">
        <f t="shared" si="1"/>
        <v>5760</v>
      </c>
      <c r="K21" s="40">
        <f t="shared" si="1"/>
        <v>5760</v>
      </c>
      <c r="L21" s="40">
        <f t="shared" si="1"/>
        <v>5760</v>
      </c>
      <c r="M21" s="40">
        <f t="shared" si="1"/>
        <v>5760</v>
      </c>
      <c r="N21" s="40">
        <f t="shared" si="1"/>
        <v>5760</v>
      </c>
      <c r="O21" s="40">
        <f t="shared" si="1"/>
        <v>69120</v>
      </c>
    </row>
    <row r="22" spans="2:15" ht="15.75" thickBot="1">
      <c r="B22" s="6" t="s">
        <v>1</v>
      </c>
      <c r="C22" s="7"/>
      <c r="D22" s="7"/>
      <c r="E22" s="7"/>
      <c r="F22" s="7"/>
      <c r="G22" s="7"/>
      <c r="H22" s="7"/>
      <c r="I22" s="7"/>
      <c r="J22" s="7"/>
      <c r="K22" s="7"/>
      <c r="L22" s="7"/>
      <c r="M22" s="7"/>
      <c r="N22" s="8"/>
      <c r="O22" s="6"/>
    </row>
    <row r="23" spans="2:15">
      <c r="B23" s="4"/>
      <c r="C23" s="5"/>
      <c r="D23" s="5"/>
      <c r="E23" s="5"/>
      <c r="F23" s="5"/>
      <c r="G23" s="5"/>
      <c r="H23" s="5"/>
      <c r="I23" s="5"/>
      <c r="J23" s="5"/>
      <c r="K23" s="5"/>
      <c r="L23" s="5"/>
      <c r="M23" s="5"/>
      <c r="N23" s="9"/>
      <c r="O23" s="4"/>
    </row>
    <row r="24" spans="2:15">
      <c r="B24" s="3" t="s">
        <v>48</v>
      </c>
      <c r="C24" s="26">
        <v>540</v>
      </c>
      <c r="D24" s="26">
        <v>540</v>
      </c>
      <c r="E24" s="26">
        <v>540</v>
      </c>
      <c r="F24" s="26">
        <v>540</v>
      </c>
      <c r="G24" s="26">
        <v>540</v>
      </c>
      <c r="H24" s="26">
        <v>540</v>
      </c>
      <c r="I24" s="26">
        <v>540</v>
      </c>
      <c r="J24" s="26">
        <v>540</v>
      </c>
      <c r="K24" s="26">
        <v>540</v>
      </c>
      <c r="L24" s="26">
        <v>540</v>
      </c>
      <c r="M24" s="26">
        <v>540</v>
      </c>
      <c r="N24" s="26">
        <v>540</v>
      </c>
      <c r="O24" s="32">
        <f t="shared" ref="O24:O34" si="2">SUM(C24:N24)</f>
        <v>6480</v>
      </c>
    </row>
    <row r="25" spans="2:15">
      <c r="B25" s="3" t="s">
        <v>49</v>
      </c>
      <c r="C25" s="27">
        <v>1000</v>
      </c>
      <c r="D25" s="27">
        <v>1000</v>
      </c>
      <c r="E25" s="27">
        <v>1000</v>
      </c>
      <c r="F25" s="27">
        <v>1000</v>
      </c>
      <c r="G25" s="27">
        <v>1000</v>
      </c>
      <c r="H25" s="27">
        <v>1000</v>
      </c>
      <c r="I25" s="27">
        <v>1000</v>
      </c>
      <c r="J25" s="27">
        <v>1000</v>
      </c>
      <c r="K25" s="27">
        <v>1000</v>
      </c>
      <c r="L25" s="27">
        <v>1000</v>
      </c>
      <c r="M25" s="27">
        <v>1000</v>
      </c>
      <c r="N25" s="27">
        <v>1000</v>
      </c>
      <c r="O25" s="32">
        <f t="shared" si="2"/>
        <v>12000</v>
      </c>
    </row>
    <row r="26" spans="2:15">
      <c r="B26" s="3" t="s">
        <v>35</v>
      </c>
      <c r="C26" s="27">
        <v>20</v>
      </c>
      <c r="D26" s="27">
        <v>20</v>
      </c>
      <c r="E26" s="27">
        <v>20</v>
      </c>
      <c r="F26" s="27">
        <v>20</v>
      </c>
      <c r="G26" s="27">
        <v>20</v>
      </c>
      <c r="H26" s="27">
        <v>20</v>
      </c>
      <c r="I26" s="27">
        <v>20</v>
      </c>
      <c r="J26" s="27">
        <v>20</v>
      </c>
      <c r="K26" s="27">
        <v>20</v>
      </c>
      <c r="L26" s="27">
        <v>20</v>
      </c>
      <c r="M26" s="27">
        <v>20</v>
      </c>
      <c r="N26" s="27">
        <v>20</v>
      </c>
      <c r="O26" s="32">
        <f t="shared" si="2"/>
        <v>240</v>
      </c>
    </row>
    <row r="27" spans="2:15">
      <c r="B27" s="3" t="s">
        <v>37</v>
      </c>
      <c r="C27" s="27">
        <v>50</v>
      </c>
      <c r="D27" s="27">
        <v>50</v>
      </c>
      <c r="E27" s="27">
        <v>50</v>
      </c>
      <c r="F27" s="27">
        <v>50</v>
      </c>
      <c r="G27" s="27">
        <v>50</v>
      </c>
      <c r="H27" s="27">
        <v>50</v>
      </c>
      <c r="I27" s="27">
        <v>50</v>
      </c>
      <c r="J27" s="27">
        <v>50</v>
      </c>
      <c r="K27" s="27">
        <v>50</v>
      </c>
      <c r="L27" s="27">
        <v>50</v>
      </c>
      <c r="M27" s="27">
        <v>50</v>
      </c>
      <c r="N27" s="27">
        <v>50</v>
      </c>
      <c r="O27" s="32">
        <f t="shared" si="2"/>
        <v>600</v>
      </c>
    </row>
    <row r="28" spans="2:15">
      <c r="B28" s="3" t="s">
        <v>50</v>
      </c>
      <c r="C28" s="27">
        <v>25</v>
      </c>
      <c r="D28" s="27">
        <v>25</v>
      </c>
      <c r="E28" s="27">
        <v>25</v>
      </c>
      <c r="F28" s="27">
        <v>25</v>
      </c>
      <c r="G28" s="27">
        <v>25</v>
      </c>
      <c r="H28" s="27">
        <v>25</v>
      </c>
      <c r="I28" s="27">
        <v>25</v>
      </c>
      <c r="J28" s="27">
        <v>25</v>
      </c>
      <c r="K28" s="27">
        <v>25</v>
      </c>
      <c r="L28" s="27">
        <v>25</v>
      </c>
      <c r="M28" s="27">
        <v>25</v>
      </c>
      <c r="N28" s="27">
        <v>25</v>
      </c>
      <c r="O28" s="32">
        <f t="shared" si="2"/>
        <v>300</v>
      </c>
    </row>
    <row r="29" spans="2:15">
      <c r="B29" s="3" t="s">
        <v>51</v>
      </c>
      <c r="C29" s="27">
        <v>100</v>
      </c>
      <c r="D29" s="27">
        <v>100</v>
      </c>
      <c r="E29" s="27">
        <v>100</v>
      </c>
      <c r="F29" s="27">
        <v>100</v>
      </c>
      <c r="G29" s="27">
        <v>100</v>
      </c>
      <c r="H29" s="27">
        <v>100</v>
      </c>
      <c r="I29" s="27">
        <v>100</v>
      </c>
      <c r="J29" s="27">
        <v>100</v>
      </c>
      <c r="K29" s="27">
        <v>100</v>
      </c>
      <c r="L29" s="27">
        <v>100</v>
      </c>
      <c r="M29" s="27">
        <v>100</v>
      </c>
      <c r="N29" s="27">
        <v>100</v>
      </c>
      <c r="O29" s="32">
        <f t="shared" si="2"/>
        <v>1200</v>
      </c>
    </row>
    <row r="30" spans="2:15">
      <c r="B30" s="3" t="s">
        <v>52</v>
      </c>
      <c r="C30" s="27">
        <v>12</v>
      </c>
      <c r="D30" s="27">
        <v>12</v>
      </c>
      <c r="E30" s="27">
        <v>12</v>
      </c>
      <c r="F30" s="27">
        <v>12</v>
      </c>
      <c r="G30" s="27">
        <v>12</v>
      </c>
      <c r="H30" s="27">
        <v>12</v>
      </c>
      <c r="I30" s="27">
        <v>12</v>
      </c>
      <c r="J30" s="27">
        <v>12</v>
      </c>
      <c r="K30" s="27">
        <v>12</v>
      </c>
      <c r="L30" s="27">
        <v>12</v>
      </c>
      <c r="M30" s="27">
        <v>12</v>
      </c>
      <c r="N30" s="27">
        <v>12</v>
      </c>
      <c r="O30" s="32">
        <f t="shared" si="2"/>
        <v>144</v>
      </c>
    </row>
    <row r="31" spans="2:15">
      <c r="B31" s="3" t="s">
        <v>53</v>
      </c>
      <c r="C31" s="27">
        <v>15</v>
      </c>
      <c r="D31" s="27">
        <v>15</v>
      </c>
      <c r="E31" s="27">
        <v>15</v>
      </c>
      <c r="F31" s="27">
        <v>15</v>
      </c>
      <c r="G31" s="27">
        <v>15</v>
      </c>
      <c r="H31" s="27">
        <v>15</v>
      </c>
      <c r="I31" s="27">
        <v>15</v>
      </c>
      <c r="J31" s="27">
        <v>15</v>
      </c>
      <c r="K31" s="27">
        <v>15</v>
      </c>
      <c r="L31" s="27">
        <v>15</v>
      </c>
      <c r="M31" s="27">
        <v>15</v>
      </c>
      <c r="N31" s="27">
        <v>15</v>
      </c>
      <c r="O31" s="32">
        <f t="shared" si="2"/>
        <v>180</v>
      </c>
    </row>
    <row r="32" spans="2:15">
      <c r="B32" s="3"/>
      <c r="C32" s="27"/>
      <c r="D32" s="27"/>
      <c r="E32" s="27"/>
      <c r="F32" s="27"/>
      <c r="G32" s="27"/>
      <c r="H32" s="27"/>
      <c r="I32" s="27"/>
      <c r="J32" s="27"/>
      <c r="K32" s="27"/>
      <c r="L32" s="27"/>
      <c r="M32" s="27"/>
      <c r="N32" s="28"/>
      <c r="O32" s="32">
        <f t="shared" si="2"/>
        <v>0</v>
      </c>
    </row>
    <row r="33" spans="2:15">
      <c r="B33" s="3"/>
      <c r="C33" s="27"/>
      <c r="D33" s="27"/>
      <c r="E33" s="27"/>
      <c r="F33" s="27"/>
      <c r="G33" s="27"/>
      <c r="H33" s="27"/>
      <c r="I33" s="27"/>
      <c r="J33" s="27"/>
      <c r="K33" s="27"/>
      <c r="L33" s="27"/>
      <c r="M33" s="27"/>
      <c r="N33" s="28"/>
      <c r="O33" s="32">
        <f t="shared" si="2"/>
        <v>0</v>
      </c>
    </row>
    <row r="34" spans="2:15" ht="15.75" thickBot="1">
      <c r="B34" s="11"/>
      <c r="C34" s="29"/>
      <c r="D34" s="29"/>
      <c r="E34" s="29"/>
      <c r="F34" s="29"/>
      <c r="G34" s="29"/>
      <c r="H34" s="29"/>
      <c r="I34" s="29"/>
      <c r="J34" s="29"/>
      <c r="K34" s="29"/>
      <c r="L34" s="29"/>
      <c r="M34" s="29"/>
      <c r="N34" s="30"/>
      <c r="O34" s="33">
        <f t="shared" si="2"/>
        <v>0</v>
      </c>
    </row>
    <row r="35" spans="2:15" ht="15.75" thickBot="1">
      <c r="B35" s="39" t="s">
        <v>45</v>
      </c>
      <c r="C35" s="41">
        <f>SUM(C23:C34)</f>
        <v>1762</v>
      </c>
      <c r="D35" s="41">
        <f t="shared" ref="D35:O35" si="3">SUM(D23:D34)</f>
        <v>1762</v>
      </c>
      <c r="E35" s="41">
        <f t="shared" si="3"/>
        <v>1762</v>
      </c>
      <c r="F35" s="41">
        <f t="shared" si="3"/>
        <v>1762</v>
      </c>
      <c r="G35" s="41">
        <f t="shared" si="3"/>
        <v>1762</v>
      </c>
      <c r="H35" s="41">
        <f t="shared" si="3"/>
        <v>1762</v>
      </c>
      <c r="I35" s="41">
        <f t="shared" si="3"/>
        <v>1762</v>
      </c>
      <c r="J35" s="41">
        <f t="shared" si="3"/>
        <v>1762</v>
      </c>
      <c r="K35" s="41">
        <f t="shared" si="3"/>
        <v>1762</v>
      </c>
      <c r="L35" s="41">
        <f t="shared" si="3"/>
        <v>1762</v>
      </c>
      <c r="M35" s="41">
        <f t="shared" si="3"/>
        <v>1762</v>
      </c>
      <c r="N35" s="41">
        <f t="shared" si="3"/>
        <v>1762</v>
      </c>
      <c r="O35" s="41">
        <f t="shared" si="3"/>
        <v>21144</v>
      </c>
    </row>
    <row r="36" spans="2:15" ht="15.75" thickBot="1">
      <c r="B36" s="35" t="s">
        <v>2</v>
      </c>
      <c r="C36" s="31">
        <f>C21-C35</f>
        <v>3998</v>
      </c>
      <c r="D36" s="31">
        <f t="shared" ref="D36:O36" si="4">D21-D35</f>
        <v>3998</v>
      </c>
      <c r="E36" s="31">
        <f t="shared" si="4"/>
        <v>3998</v>
      </c>
      <c r="F36" s="31">
        <f t="shared" si="4"/>
        <v>3998</v>
      </c>
      <c r="G36" s="31">
        <f t="shared" si="4"/>
        <v>3998</v>
      </c>
      <c r="H36" s="31">
        <f t="shared" si="4"/>
        <v>3998</v>
      </c>
      <c r="I36" s="31">
        <f t="shared" si="4"/>
        <v>3998</v>
      </c>
      <c r="J36" s="31">
        <f t="shared" si="4"/>
        <v>3998</v>
      </c>
      <c r="K36" s="31">
        <f t="shared" si="4"/>
        <v>3998</v>
      </c>
      <c r="L36" s="31">
        <f t="shared" si="4"/>
        <v>3998</v>
      </c>
      <c r="M36" s="31">
        <f t="shared" si="4"/>
        <v>3998</v>
      </c>
      <c r="N36" s="31">
        <f t="shared" si="4"/>
        <v>3998</v>
      </c>
      <c r="O36" s="31">
        <f t="shared" si="4"/>
        <v>47976</v>
      </c>
    </row>
    <row r="40" spans="2:15">
      <c r="B40" t="s">
        <v>58</v>
      </c>
    </row>
    <row r="42" spans="2:15">
      <c r="B42" t="s">
        <v>59</v>
      </c>
    </row>
  </sheetData>
  <pageMargins left="0.7" right="0.7" top="0.75" bottom="0.75" header="0.3" footer="0.3"/>
  <pageSetup paperSize="9" scale="6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03DC1D43AB264CA1B7860CCC2C5D1D" ma:contentTypeVersion="13" ma:contentTypeDescription="Create a new document." ma:contentTypeScope="" ma:versionID="43e26d733a7b81d65a66dd6b4551419f">
  <xsd:schema xmlns:xsd="http://www.w3.org/2001/XMLSchema" xmlns:xs="http://www.w3.org/2001/XMLSchema" xmlns:p="http://schemas.microsoft.com/office/2006/metadata/properties" xmlns:ns2="b4266a3f-340e-4517-b9b5-baad814dd1fe" xmlns:ns3="74917e7d-df60-4b79-a8a4-eb1078388ae6" targetNamespace="http://schemas.microsoft.com/office/2006/metadata/properties" ma:root="true" ma:fieldsID="b9787918bc9a8dd29d5808ca6ae5d8df" ns2:_="" ns3:_="">
    <xsd:import namespace="b4266a3f-340e-4517-b9b5-baad814dd1fe"/>
    <xsd:import namespace="74917e7d-df60-4b79-a8a4-eb1078388ae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266a3f-340e-4517-b9b5-baad814dd1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917e7d-df60-4b79-a8a4-eb1078388ae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693A65-F4D9-464B-9CDD-1B83FB8A6476}"/>
</file>

<file path=customXml/itemProps2.xml><?xml version="1.0" encoding="utf-8"?>
<ds:datastoreItem xmlns:ds="http://schemas.openxmlformats.org/officeDocument/2006/customXml" ds:itemID="{0AC95E38-7870-4FB4-8322-08B5B086164C}"/>
</file>

<file path=customXml/itemProps3.xml><?xml version="1.0" encoding="utf-8"?>
<ds:datastoreItem xmlns:ds="http://schemas.openxmlformats.org/officeDocument/2006/customXml" ds:itemID="{6F3AAA6C-0D13-4CC6-A15E-1DD17D31F4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Template</vt:lpstr>
      <vt:lpstr>Budget Workings</vt:lpstr>
      <vt:lpstr>Budget Template complete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Gurj Kang</dc:creator>
  <cp:lastModifiedBy>E5570</cp:lastModifiedBy>
  <cp:lastPrinted>2019-06-18T11:21:30Z</cp:lastPrinted>
  <dcterms:created xsi:type="dcterms:W3CDTF">2019-05-20T09:48:19Z</dcterms:created>
  <dcterms:modified xsi:type="dcterms:W3CDTF">2022-04-29T14:37:22Z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0x010100A703DC1D43AB264CA1B7860CCC2C5D1D</vt:lpwstr>
  </property>
</Properties>
</file>